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<sst xmlns="http://schemas.openxmlformats.org/spreadsheetml/2006/main" count="28" uniqueCount="26">
  <si>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</si>
  <si>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</si>
  <si>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</si>
  <si>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</si>
  <si>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</si>
  <si>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</si>
  <si>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</si>
  <si>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</si>
  <si>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</si>
  <si>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</si>
  <si>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</si>
  <si>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</si>
  <si>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</si>
  <si>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</si>
  <si>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</si>
  <si>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</si>
  <si>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</si>
  <si>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</si>
  <si>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</si>
  <si>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</si>
  <si>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</si>
  <si>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</si>
  <si>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</si>
  <si>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Wójta Gminy Skarżysko Kościelne</t>
  </si>
  <si>
    <t>do Zarządzenia Nr 57/2015</t>
  </si>
  <si>
    <t>z dnia 19 maja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</si>
</sst>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J79" sqref="J79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7" t="s">
        <v>22</v>
      </c>
      <c r="O1" s="47"/>
      <c r="P1" s="47"/>
    </row>
    <row r="2" spans="1:16" ht="12" customHeight="1">
      <c r="A2" s="7"/>
      <c r="B2" s="7"/>
      <c r="C2" s="7"/>
      <c r="D2" s="8"/>
      <c r="E2" s="8"/>
      <c r="F2" s="8"/>
      <c r="G2" s="8"/>
      <c r="M2" s="47" t="s">
        <v>24</v>
      </c>
      <c r="N2" s="47"/>
      <c r="O2" s="47"/>
      <c r="P2" s="47"/>
    </row>
    <row r="3" spans="1:16" ht="11.25" customHeight="1">
      <c r="A3" s="7"/>
      <c r="B3" s="7"/>
      <c r="C3" s="7"/>
      <c r="D3" s="8"/>
      <c r="E3" s="8"/>
      <c r="F3" s="8"/>
      <c r="G3" s="8"/>
      <c r="M3" s="47" t="s">
        <v>23</v>
      </c>
      <c r="N3" s="47"/>
      <c r="O3" s="47"/>
      <c r="P3" s="47"/>
    </row>
    <row r="4" spans="1:16" ht="10.5" customHeight="1">
      <c r="A4" s="7"/>
      <c r="B4" s="7"/>
      <c r="C4" s="7"/>
      <c r="D4" s="8"/>
      <c r="E4" s="8"/>
      <c r="F4" s="8"/>
      <c r="G4" s="8"/>
      <c r="M4" s="47" t="s">
        <v>25</v>
      </c>
      <c r="N4" s="47"/>
      <c r="O4" s="47"/>
      <c r="P4" s="47"/>
    </row>
    <row r="5" spans="1:16" ht="17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9" customHeight="1">
      <c r="A7" s="40" t="s">
        <v>0</v>
      </c>
      <c r="B7" s="40" t="s">
        <v>1</v>
      </c>
      <c r="C7" s="40" t="s">
        <v>2</v>
      </c>
      <c r="D7" s="38" t="s">
        <v>20</v>
      </c>
      <c r="E7" s="38" t="s">
        <v>6</v>
      </c>
      <c r="F7" s="36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37"/>
    </row>
    <row r="8" spans="1:16" s="4" customFormat="1" ht="8.25" customHeight="1">
      <c r="A8" s="41"/>
      <c r="B8" s="41"/>
      <c r="C8" s="41"/>
      <c r="D8" s="44"/>
      <c r="E8" s="44"/>
      <c r="F8" s="38" t="s">
        <v>8</v>
      </c>
      <c r="G8" s="46" t="s">
        <v>7</v>
      </c>
      <c r="H8" s="46"/>
      <c r="I8" s="46"/>
      <c r="J8" s="46"/>
      <c r="K8" s="46"/>
      <c r="L8" s="38" t="s">
        <v>9</v>
      </c>
      <c r="M8" s="33" t="s">
        <v>7</v>
      </c>
      <c r="N8" s="34"/>
      <c r="O8" s="34"/>
      <c r="P8" s="35"/>
    </row>
    <row r="9" spans="1:16" s="4" customFormat="1" ht="11.25" customHeight="1">
      <c r="A9" s="41"/>
      <c r="B9" s="41"/>
      <c r="C9" s="41"/>
      <c r="D9" s="44"/>
      <c r="E9" s="44"/>
      <c r="F9" s="44"/>
      <c r="G9" s="36" t="s">
        <v>10</v>
      </c>
      <c r="H9" s="37"/>
      <c r="I9" s="38" t="s">
        <v>11</v>
      </c>
      <c r="J9" s="38" t="s">
        <v>12</v>
      </c>
      <c r="K9" s="38" t="s">
        <v>13</v>
      </c>
      <c r="L9" s="44"/>
      <c r="M9" s="46" t="s">
        <v>14</v>
      </c>
      <c r="N9" s="12" t="s">
        <v>3</v>
      </c>
      <c r="O9" s="46" t="s">
        <v>15</v>
      </c>
      <c r="P9" s="46" t="s">
        <v>21</v>
      </c>
    </row>
    <row r="10" spans="1:16" s="4" customFormat="1" ht="69" customHeight="1">
      <c r="A10" s="42"/>
      <c r="B10" s="42"/>
      <c r="C10" s="42"/>
      <c r="D10" s="39"/>
      <c r="E10" s="39"/>
      <c r="F10" s="39"/>
      <c r="G10" s="15" t="s">
        <v>16</v>
      </c>
      <c r="H10" s="15" t="s">
        <v>17</v>
      </c>
      <c r="I10" s="39"/>
      <c r="J10" s="39"/>
      <c r="K10" s="39"/>
      <c r="L10" s="39"/>
      <c r="M10" s="46"/>
      <c r="N10" s="12" t="s">
        <v>18</v>
      </c>
      <c r="O10" s="46"/>
      <c r="P10" s="46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30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31">
        <v>1095</v>
      </c>
      <c r="C13" s="21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1"/>
      <c r="B14" s="21"/>
      <c r="C14" s="21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5"/>
      <c r="E15" s="5">
        <v>16.16</v>
      </c>
      <c r="F15" s="5">
        <v>16.16</v>
      </c>
      <c r="G15" s="5"/>
      <c r="H15" s="5">
        <v>16.16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4"/>
      <c r="B16" s="24"/>
      <c r="C16" s="24">
        <v>4300</v>
      </c>
      <c r="D16" s="5"/>
      <c r="E16" s="5">
        <v>230</v>
      </c>
      <c r="F16" s="5">
        <v>230</v>
      </c>
      <c r="G16" s="5"/>
      <c r="H16" s="5">
        <v>230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4430</v>
      </c>
      <c r="D17" s="5"/>
      <c r="E17" s="5">
        <v>12308.17</v>
      </c>
      <c r="F17" s="5">
        <v>12308.17</v>
      </c>
      <c r="G17" s="5"/>
      <c r="H17" s="5">
        <v>12308.17</v>
      </c>
      <c r="I17" s="5"/>
      <c r="J17" s="5"/>
      <c r="K17" s="5"/>
      <c r="L17" s="6"/>
      <c r="M17" s="6"/>
      <c r="N17" s="6"/>
      <c r="O17" s="6"/>
      <c r="P17" s="6"/>
    </row>
    <row r="18" spans="1:16" s="20" customFormat="1" ht="12.75">
      <c r="A18" s="18">
        <v>750</v>
      </c>
      <c r="B18" s="18"/>
      <c r="C18" s="18"/>
      <c r="D18" s="19">
        <f aca="true" t="shared" si="2" ref="D18:P18">SUM(D19)</f>
        <v>55866</v>
      </c>
      <c r="E18" s="19">
        <f t="shared" si="2"/>
        <v>55866</v>
      </c>
      <c r="F18" s="19">
        <f t="shared" si="2"/>
        <v>55866</v>
      </c>
      <c r="G18" s="19">
        <f t="shared" si="2"/>
        <v>50278</v>
      </c>
      <c r="H18" s="19">
        <f t="shared" si="2"/>
        <v>5588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2.75">
      <c r="A19" s="21"/>
      <c r="B19" s="21">
        <v>75011</v>
      </c>
      <c r="C19" s="21"/>
      <c r="D19" s="22">
        <f>SUM(D20)</f>
        <v>55866</v>
      </c>
      <c r="E19" s="22">
        <f aca="true" t="shared" si="3" ref="E19:P19">SUM(E21:E31)</f>
        <v>55866</v>
      </c>
      <c r="F19" s="22">
        <f t="shared" si="3"/>
        <v>55866</v>
      </c>
      <c r="G19" s="22">
        <f t="shared" si="3"/>
        <v>50278</v>
      </c>
      <c r="H19" s="22">
        <f t="shared" si="3"/>
        <v>5588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2.75">
      <c r="A20" s="21"/>
      <c r="B20" s="21"/>
      <c r="C20" s="21">
        <v>2010</v>
      </c>
      <c r="D20" s="22">
        <v>55866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4"/>
      <c r="B21" s="24"/>
      <c r="C21" s="24">
        <v>4010</v>
      </c>
      <c r="D21" s="5"/>
      <c r="E21" s="5">
        <v>41474</v>
      </c>
      <c r="F21" s="5">
        <v>41474</v>
      </c>
      <c r="G21" s="5">
        <v>41474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4110</v>
      </c>
      <c r="D23" s="5"/>
      <c r="E23" s="5">
        <v>7750</v>
      </c>
      <c r="F23" s="5">
        <v>7750</v>
      </c>
      <c r="G23" s="5">
        <v>7750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4120</v>
      </c>
      <c r="D24" s="5"/>
      <c r="E24" s="5">
        <v>1054</v>
      </c>
      <c r="F24" s="5">
        <v>1054</v>
      </c>
      <c r="G24" s="5">
        <v>1054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4210</v>
      </c>
      <c r="D25" s="5"/>
      <c r="E25" s="5">
        <v>2000</v>
      </c>
      <c r="F25" s="5">
        <v>2000</v>
      </c>
      <c r="G25" s="5"/>
      <c r="H25" s="5">
        <v>2000</v>
      </c>
      <c r="I25" s="5"/>
      <c r="J25" s="5"/>
      <c r="K25" s="5"/>
      <c r="L25" s="6"/>
      <c r="M25" s="6"/>
      <c r="N25" s="6"/>
      <c r="O25" s="6"/>
      <c r="P25" s="6"/>
    </row>
    <row r="26" spans="1:16" ht="12.75" hidden="1">
      <c r="A26" s="24"/>
      <c r="B26" s="24"/>
      <c r="C26" s="24">
        <v>4260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4370</v>
      </c>
      <c r="D28" s="5"/>
      <c r="E28" s="5">
        <v>0</v>
      </c>
      <c r="F28" s="5">
        <v>0</v>
      </c>
      <c r="G28" s="5"/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4440</v>
      </c>
      <c r="D30" s="5"/>
      <c r="E30" s="5">
        <v>2188</v>
      </c>
      <c r="F30" s="5">
        <v>2188</v>
      </c>
      <c r="G30" s="5"/>
      <c r="H30" s="5">
        <v>2188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5"/>
      <c r="B31" s="25"/>
      <c r="C31" s="25">
        <v>4700</v>
      </c>
      <c r="D31" s="26"/>
      <c r="E31" s="26">
        <v>300</v>
      </c>
      <c r="F31" s="26">
        <v>300</v>
      </c>
      <c r="G31" s="26"/>
      <c r="H31" s="26">
        <v>300</v>
      </c>
      <c r="I31" s="26"/>
      <c r="J31" s="26"/>
      <c r="K31" s="26"/>
      <c r="L31" s="27"/>
      <c r="M31" s="27"/>
      <c r="N31" s="27"/>
      <c r="O31" s="27"/>
      <c r="P31" s="27"/>
    </row>
    <row r="32" spans="1:16" s="20" customFormat="1" ht="12.75">
      <c r="A32" s="18">
        <v>751</v>
      </c>
      <c r="B32" s="18"/>
      <c r="C32" s="18"/>
      <c r="D32" s="19">
        <f aca="true" t="shared" si="4" ref="D32:P32">SUM(D33,D38)</f>
        <v>26809</v>
      </c>
      <c r="E32" s="19">
        <f t="shared" si="4"/>
        <v>26809</v>
      </c>
      <c r="F32" s="19">
        <f t="shared" si="4"/>
        <v>26809</v>
      </c>
      <c r="G32" s="19">
        <f t="shared" si="4"/>
        <v>5778.61</v>
      </c>
      <c r="H32" s="19">
        <f t="shared" si="4"/>
        <v>6030.389999999999</v>
      </c>
      <c r="I32" s="19">
        <f t="shared" si="4"/>
        <v>0</v>
      </c>
      <c r="J32" s="19">
        <f t="shared" si="4"/>
        <v>15000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</row>
    <row r="33" spans="1:16" ht="12.75">
      <c r="A33" s="21"/>
      <c r="B33" s="21">
        <v>75101</v>
      </c>
      <c r="C33" s="21"/>
      <c r="D33" s="22">
        <f>SUM(D34)</f>
        <v>1114</v>
      </c>
      <c r="E33" s="22">
        <f aca="true" t="shared" si="5" ref="E33:P33">SUM(E35:E37)</f>
        <v>1114</v>
      </c>
      <c r="F33" s="22">
        <f t="shared" si="5"/>
        <v>1114</v>
      </c>
      <c r="G33" s="22">
        <f t="shared" si="5"/>
        <v>0</v>
      </c>
      <c r="H33" s="22">
        <f t="shared" si="5"/>
        <v>1114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</row>
    <row r="34" spans="1:16" ht="12.75">
      <c r="A34" s="21"/>
      <c r="B34" s="21"/>
      <c r="C34" s="21">
        <v>2010</v>
      </c>
      <c r="D34" s="22">
        <v>1114</v>
      </c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4"/>
      <c r="B35" s="24"/>
      <c r="C35" s="24">
        <v>4210</v>
      </c>
      <c r="D35" s="5"/>
      <c r="E35" s="5">
        <v>35.5</v>
      </c>
      <c r="F35" s="5">
        <v>35.5</v>
      </c>
      <c r="G35" s="5"/>
      <c r="H35" s="5">
        <v>35.5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4300</v>
      </c>
      <c r="D36" s="5"/>
      <c r="E36" s="5">
        <v>1000</v>
      </c>
      <c r="F36" s="5">
        <v>1000</v>
      </c>
      <c r="G36" s="5"/>
      <c r="H36" s="5">
        <v>1000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4360</v>
      </c>
      <c r="D37" s="5"/>
      <c r="E37" s="5">
        <v>78.5</v>
      </c>
      <c r="F37" s="5">
        <v>78.5</v>
      </c>
      <c r="G37" s="5"/>
      <c r="H37" s="5">
        <v>78.5</v>
      </c>
      <c r="I37" s="5"/>
      <c r="J37" s="5"/>
      <c r="K37" s="5"/>
      <c r="L37" s="6"/>
      <c r="M37" s="6"/>
      <c r="N37" s="6"/>
      <c r="O37" s="6"/>
      <c r="P37" s="6"/>
    </row>
    <row r="38" spans="1:16" ht="12.75">
      <c r="A38" s="21"/>
      <c r="B38" s="21">
        <v>75107</v>
      </c>
      <c r="C38" s="21"/>
      <c r="D38" s="22">
        <f>SUM(D39)</f>
        <v>25695</v>
      </c>
      <c r="E38" s="22">
        <f>SUM(E40:E46)</f>
        <v>25695</v>
      </c>
      <c r="F38" s="22">
        <f aca="true" t="shared" si="6" ref="F38:P38">SUM(F40:F46)</f>
        <v>25695</v>
      </c>
      <c r="G38" s="22">
        <f t="shared" si="6"/>
        <v>5778.61</v>
      </c>
      <c r="H38" s="22">
        <f t="shared" si="6"/>
        <v>4916.389999999999</v>
      </c>
      <c r="I38" s="22">
        <f t="shared" si="6"/>
        <v>0</v>
      </c>
      <c r="J38" s="22">
        <f t="shared" si="6"/>
        <v>15000</v>
      </c>
      <c r="K38" s="22">
        <f t="shared" si="6"/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</row>
    <row r="39" spans="1:16" ht="12.75">
      <c r="A39" s="21"/>
      <c r="B39" s="21"/>
      <c r="C39" s="21">
        <v>2010</v>
      </c>
      <c r="D39" s="22">
        <v>25695</v>
      </c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3"/>
    </row>
    <row r="40" spans="1:16" ht="12.75">
      <c r="A40" s="21"/>
      <c r="B40" s="21"/>
      <c r="C40" s="21">
        <v>3030</v>
      </c>
      <c r="D40" s="22"/>
      <c r="E40" s="22">
        <v>15000</v>
      </c>
      <c r="F40" s="22">
        <v>15000</v>
      </c>
      <c r="G40" s="22"/>
      <c r="H40" s="22"/>
      <c r="I40" s="22"/>
      <c r="J40" s="22">
        <v>15000</v>
      </c>
      <c r="K40" s="22"/>
      <c r="L40" s="23"/>
      <c r="M40" s="23"/>
      <c r="N40" s="23"/>
      <c r="O40" s="23"/>
      <c r="P40" s="23"/>
    </row>
    <row r="41" spans="1:16" ht="12.75">
      <c r="A41" s="24"/>
      <c r="B41" s="24"/>
      <c r="C41" s="24">
        <v>4110</v>
      </c>
      <c r="D41" s="5"/>
      <c r="E41" s="5">
        <v>827.14</v>
      </c>
      <c r="F41" s="5">
        <v>827.14</v>
      </c>
      <c r="G41" s="5">
        <v>827.14</v>
      </c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4120</v>
      </c>
      <c r="D42" s="5"/>
      <c r="E42" s="5">
        <v>114.6</v>
      </c>
      <c r="F42" s="5">
        <v>114.6</v>
      </c>
      <c r="G42" s="5">
        <v>114.6</v>
      </c>
      <c r="H42" s="5"/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4170</v>
      </c>
      <c r="D43" s="5"/>
      <c r="E43" s="5">
        <v>4836.87</v>
      </c>
      <c r="F43" s="5">
        <v>4836.87</v>
      </c>
      <c r="G43" s="5">
        <v>4836.87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4210</v>
      </c>
      <c r="D44" s="5"/>
      <c r="E44" s="5">
        <v>4394.87</v>
      </c>
      <c r="F44" s="5">
        <v>4394.87</v>
      </c>
      <c r="G44" s="5"/>
      <c r="H44" s="5">
        <v>4394.87</v>
      </c>
      <c r="I44" s="5"/>
      <c r="J44" s="5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4300</v>
      </c>
      <c r="D45" s="5"/>
      <c r="E45" s="5">
        <v>187.5</v>
      </c>
      <c r="F45" s="5">
        <v>187.5</v>
      </c>
      <c r="G45" s="5"/>
      <c r="H45" s="5">
        <v>187.5</v>
      </c>
      <c r="I45" s="5"/>
      <c r="J45" s="5"/>
      <c r="K45" s="5"/>
      <c r="L45" s="6"/>
      <c r="M45" s="6"/>
      <c r="N45" s="6"/>
      <c r="O45" s="6"/>
      <c r="P45" s="6"/>
    </row>
    <row r="46" spans="1:16" ht="12.75">
      <c r="A46" s="24"/>
      <c r="B46" s="24"/>
      <c r="C46" s="24">
        <v>4410</v>
      </c>
      <c r="D46" s="5"/>
      <c r="E46" s="5">
        <v>334.02</v>
      </c>
      <c r="F46" s="5">
        <v>334.02</v>
      </c>
      <c r="G46" s="5"/>
      <c r="H46" s="5">
        <v>334.02</v>
      </c>
      <c r="I46" s="5"/>
      <c r="J46" s="5"/>
      <c r="K46" s="5"/>
      <c r="L46" s="6"/>
      <c r="M46" s="6"/>
      <c r="N46" s="6"/>
      <c r="O46" s="6"/>
      <c r="P46" s="6"/>
    </row>
    <row r="47" spans="1:16" s="20" customFormat="1" ht="12.75">
      <c r="A47" s="18">
        <v>852</v>
      </c>
      <c r="B47" s="18"/>
      <c r="C47" s="18"/>
      <c r="D47" s="19">
        <f aca="true" t="shared" si="7" ref="D47:P47">SUM(D48,D66,D69,D76,D72)</f>
        <v>1842755</v>
      </c>
      <c r="E47" s="19">
        <f t="shared" si="7"/>
        <v>1842755</v>
      </c>
      <c r="F47" s="19">
        <f t="shared" si="7"/>
        <v>1842755</v>
      </c>
      <c r="G47" s="19">
        <f t="shared" si="7"/>
        <v>71244</v>
      </c>
      <c r="H47" s="19">
        <f t="shared" si="7"/>
        <v>10245</v>
      </c>
      <c r="I47" s="19">
        <f t="shared" si="7"/>
        <v>0</v>
      </c>
      <c r="J47" s="19">
        <f t="shared" si="7"/>
        <v>1761266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</row>
    <row r="48" spans="1:16" ht="12.75">
      <c r="A48" s="24"/>
      <c r="B48" s="24">
        <v>85212</v>
      </c>
      <c r="C48" s="24"/>
      <c r="D48" s="5">
        <f>SUM(D49)</f>
        <v>1835696</v>
      </c>
      <c r="E48" s="5">
        <f aca="true" t="shared" si="8" ref="E48:P48">SUM(E50:E65)</f>
        <v>1835696</v>
      </c>
      <c r="F48" s="5">
        <f t="shared" si="8"/>
        <v>1835696</v>
      </c>
      <c r="G48" s="5">
        <f t="shared" si="8"/>
        <v>71244</v>
      </c>
      <c r="H48" s="5">
        <f t="shared" si="8"/>
        <v>4358</v>
      </c>
      <c r="I48" s="5">
        <f t="shared" si="8"/>
        <v>0</v>
      </c>
      <c r="J48" s="5">
        <f t="shared" si="8"/>
        <v>1760094</v>
      </c>
      <c r="K48" s="5">
        <f t="shared" si="8"/>
        <v>0</v>
      </c>
      <c r="L48" s="5">
        <f t="shared" si="8"/>
        <v>0</v>
      </c>
      <c r="M48" s="5">
        <f t="shared" si="8"/>
        <v>0</v>
      </c>
      <c r="N48" s="5">
        <f t="shared" si="8"/>
        <v>0</v>
      </c>
      <c r="O48" s="5">
        <f t="shared" si="8"/>
        <v>0</v>
      </c>
      <c r="P48" s="5">
        <f t="shared" si="8"/>
        <v>0</v>
      </c>
    </row>
    <row r="49" spans="1:16" ht="12.75">
      <c r="A49" s="24"/>
      <c r="B49" s="24"/>
      <c r="C49" s="24">
        <v>2010</v>
      </c>
      <c r="D49" s="5">
        <v>1835696</v>
      </c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</row>
    <row r="50" spans="1:16" ht="12.75">
      <c r="A50" s="24"/>
      <c r="B50" s="24"/>
      <c r="C50" s="24">
        <v>3110</v>
      </c>
      <c r="D50" s="5"/>
      <c r="E50" s="5">
        <v>1760094</v>
      </c>
      <c r="F50" s="5">
        <v>1760094</v>
      </c>
      <c r="G50" s="5"/>
      <c r="H50" s="5"/>
      <c r="I50" s="5"/>
      <c r="J50" s="5">
        <v>1760094</v>
      </c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4010</v>
      </c>
      <c r="D51" s="5"/>
      <c r="E51" s="5">
        <v>54198</v>
      </c>
      <c r="F51" s="5">
        <v>54198</v>
      </c>
      <c r="G51" s="5">
        <v>54198</v>
      </c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4"/>
      <c r="B52" s="24"/>
      <c r="C52" s="24">
        <v>4040</v>
      </c>
      <c r="D52" s="5"/>
      <c r="E52" s="5">
        <v>4498</v>
      </c>
      <c r="F52" s="5">
        <v>4498</v>
      </c>
      <c r="G52" s="5">
        <v>4498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4110</v>
      </c>
      <c r="D53" s="5"/>
      <c r="E53" s="5">
        <v>10108</v>
      </c>
      <c r="F53" s="5">
        <v>10108</v>
      </c>
      <c r="G53" s="5">
        <v>10108</v>
      </c>
      <c r="H53" s="5"/>
      <c r="I53" s="5"/>
      <c r="J53" s="5"/>
      <c r="K53" s="5"/>
      <c r="L53" s="6"/>
      <c r="M53" s="6"/>
      <c r="N53" s="6"/>
      <c r="O53" s="6"/>
      <c r="P53" s="6"/>
    </row>
    <row r="54" spans="1:16" ht="12.75">
      <c r="A54" s="24"/>
      <c r="B54" s="24"/>
      <c r="C54" s="24">
        <v>4120</v>
      </c>
      <c r="D54" s="5"/>
      <c r="E54" s="5">
        <v>1440</v>
      </c>
      <c r="F54" s="5">
        <v>1440</v>
      </c>
      <c r="G54" s="5">
        <v>1440</v>
      </c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4"/>
      <c r="B55" s="24"/>
      <c r="C55" s="24">
        <v>4170</v>
      </c>
      <c r="D55" s="5"/>
      <c r="E55" s="5">
        <v>1000</v>
      </c>
      <c r="F55" s="5">
        <v>1000</v>
      </c>
      <c r="G55" s="5">
        <v>1000</v>
      </c>
      <c r="H55" s="5"/>
      <c r="I55" s="5"/>
      <c r="J55" s="5"/>
      <c r="K55" s="5"/>
      <c r="L55" s="6"/>
      <c r="M55" s="6"/>
      <c r="N55" s="6"/>
      <c r="O55" s="6"/>
      <c r="P55" s="6"/>
    </row>
    <row r="56" spans="1:16" ht="12.75" hidden="1">
      <c r="A56" s="24"/>
      <c r="B56" s="24"/>
      <c r="C56" s="24">
        <v>4210</v>
      </c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</row>
    <row r="57" spans="1:16" ht="12.75" hidden="1">
      <c r="A57" s="24"/>
      <c r="B57" s="24"/>
      <c r="C57" s="24">
        <v>4280</v>
      </c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</row>
    <row r="58" spans="1:16" ht="12.75">
      <c r="A58" s="24"/>
      <c r="B58" s="24"/>
      <c r="C58" s="24">
        <v>4210</v>
      </c>
      <c r="D58" s="5"/>
      <c r="E58" s="5">
        <v>500</v>
      </c>
      <c r="F58" s="5">
        <v>500</v>
      </c>
      <c r="G58" s="5"/>
      <c r="H58" s="5">
        <v>500</v>
      </c>
      <c r="I58" s="5"/>
      <c r="J58" s="5"/>
      <c r="K58" s="5"/>
      <c r="L58" s="6"/>
      <c r="M58" s="6"/>
      <c r="N58" s="6"/>
      <c r="O58" s="6"/>
      <c r="P58" s="6"/>
    </row>
    <row r="59" spans="1:16" ht="12.75">
      <c r="A59" s="24"/>
      <c r="B59" s="24"/>
      <c r="C59" s="24">
        <v>4300</v>
      </c>
      <c r="D59" s="5"/>
      <c r="E59" s="5">
        <v>500</v>
      </c>
      <c r="F59" s="5">
        <v>500</v>
      </c>
      <c r="G59" s="5"/>
      <c r="H59" s="5">
        <v>500</v>
      </c>
      <c r="I59" s="5"/>
      <c r="J59" s="5"/>
      <c r="K59" s="5"/>
      <c r="L59" s="6"/>
      <c r="M59" s="6"/>
      <c r="N59" s="6"/>
      <c r="O59" s="6"/>
      <c r="P59" s="6"/>
    </row>
    <row r="60" spans="1:16" ht="12.75" hidden="1">
      <c r="A60" s="24"/>
      <c r="B60" s="24"/>
      <c r="C60" s="24">
        <v>4350</v>
      </c>
      <c r="D60" s="5"/>
      <c r="E60" s="5"/>
      <c r="F60" s="5"/>
      <c r="G60" s="5"/>
      <c r="H60" s="5"/>
      <c r="I60" s="5"/>
      <c r="J60" s="5"/>
      <c r="K60" s="5"/>
      <c r="L60" s="6"/>
      <c r="M60" s="6"/>
      <c r="N60" s="6"/>
      <c r="O60" s="6"/>
      <c r="P60" s="6"/>
    </row>
    <row r="61" spans="1:16" ht="12.75" hidden="1">
      <c r="A61" s="24"/>
      <c r="B61" s="24"/>
      <c r="C61" s="24">
        <v>4370</v>
      </c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</row>
    <row r="62" spans="1:16" ht="12.75" hidden="1">
      <c r="A62" s="24"/>
      <c r="B62" s="24"/>
      <c r="C62" s="24">
        <v>4410</v>
      </c>
      <c r="D62" s="5"/>
      <c r="E62" s="5"/>
      <c r="F62" s="5"/>
      <c r="G62" s="5"/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4440</v>
      </c>
      <c r="D63" s="5"/>
      <c r="E63" s="5">
        <v>3008</v>
      </c>
      <c r="F63" s="5">
        <v>3008</v>
      </c>
      <c r="G63" s="5"/>
      <c r="H63" s="5">
        <v>3008</v>
      </c>
      <c r="I63" s="5"/>
      <c r="J63" s="5"/>
      <c r="K63" s="5"/>
      <c r="L63" s="6"/>
      <c r="M63" s="6"/>
      <c r="N63" s="6"/>
      <c r="O63" s="6"/>
      <c r="P63" s="6"/>
    </row>
    <row r="64" spans="1:16" ht="12.75" hidden="1">
      <c r="A64" s="24"/>
      <c r="B64" s="24"/>
      <c r="C64" s="24">
        <v>4700</v>
      </c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>
      <c r="A65" s="24"/>
      <c r="B65" s="24"/>
      <c r="C65" s="24">
        <v>4700</v>
      </c>
      <c r="D65" s="5"/>
      <c r="E65" s="5">
        <v>350</v>
      </c>
      <c r="F65" s="5">
        <v>350</v>
      </c>
      <c r="G65" s="5"/>
      <c r="H65" s="5">
        <v>350</v>
      </c>
      <c r="I65" s="5"/>
      <c r="J65" s="5"/>
      <c r="K65" s="5"/>
      <c r="L65" s="6"/>
      <c r="M65" s="6"/>
      <c r="N65" s="6"/>
      <c r="O65" s="6"/>
      <c r="P65" s="6"/>
    </row>
    <row r="66" spans="1:16" ht="12.75">
      <c r="A66" s="24"/>
      <c r="B66" s="24">
        <v>85213</v>
      </c>
      <c r="C66" s="24"/>
      <c r="D66" s="5">
        <f>SUM(D67)</f>
        <v>5877</v>
      </c>
      <c r="E66" s="5">
        <f aca="true" t="shared" si="9" ref="E66:P66">SUM(E68)</f>
        <v>5877</v>
      </c>
      <c r="F66" s="5">
        <f t="shared" si="9"/>
        <v>5877</v>
      </c>
      <c r="G66" s="5">
        <f t="shared" si="9"/>
        <v>0</v>
      </c>
      <c r="H66" s="5">
        <f t="shared" si="9"/>
        <v>5877</v>
      </c>
      <c r="I66" s="5">
        <f t="shared" si="9"/>
        <v>0</v>
      </c>
      <c r="J66" s="5">
        <f t="shared" si="9"/>
        <v>0</v>
      </c>
      <c r="K66" s="5">
        <f t="shared" si="9"/>
        <v>0</v>
      </c>
      <c r="L66" s="5">
        <f t="shared" si="9"/>
        <v>0</v>
      </c>
      <c r="M66" s="5">
        <f t="shared" si="9"/>
        <v>0</v>
      </c>
      <c r="N66" s="5">
        <f t="shared" si="9"/>
        <v>0</v>
      </c>
      <c r="O66" s="5">
        <f t="shared" si="9"/>
        <v>0</v>
      </c>
      <c r="P66" s="5">
        <f t="shared" si="9"/>
        <v>0</v>
      </c>
    </row>
    <row r="67" spans="1:16" ht="12.75">
      <c r="A67" s="24"/>
      <c r="B67" s="24"/>
      <c r="C67" s="24">
        <v>2010</v>
      </c>
      <c r="D67" s="5">
        <v>5877</v>
      </c>
      <c r="E67" s="5"/>
      <c r="F67" s="5"/>
      <c r="G67" s="5"/>
      <c r="H67" s="5"/>
      <c r="I67" s="5"/>
      <c r="J67" s="5"/>
      <c r="K67" s="5"/>
      <c r="L67" s="6"/>
      <c r="M67" s="6"/>
      <c r="N67" s="6"/>
      <c r="O67" s="6"/>
      <c r="P67" s="6"/>
    </row>
    <row r="68" spans="1:16" ht="12.75">
      <c r="A68" s="25"/>
      <c r="B68" s="25"/>
      <c r="C68" s="25">
        <v>4130</v>
      </c>
      <c r="D68" s="26"/>
      <c r="E68" s="26">
        <v>5877</v>
      </c>
      <c r="F68" s="26">
        <v>5877</v>
      </c>
      <c r="G68" s="26">
        <v>0</v>
      </c>
      <c r="H68" s="26">
        <v>5877</v>
      </c>
      <c r="I68" s="28"/>
      <c r="J68" s="5"/>
      <c r="K68" s="26"/>
      <c r="L68" s="27"/>
      <c r="M68" s="27"/>
      <c r="N68" s="27"/>
      <c r="O68" s="27"/>
      <c r="P68" s="27"/>
    </row>
    <row r="69" spans="1:16" ht="12.75" hidden="1">
      <c r="A69" s="24"/>
      <c r="B69" s="24">
        <v>85219</v>
      </c>
      <c r="C69" s="24"/>
      <c r="D69" s="5">
        <f>SUM(D70)</f>
        <v>0</v>
      </c>
      <c r="E69" s="5">
        <f>SUM(E71)</f>
        <v>0</v>
      </c>
      <c r="F69" s="5">
        <f>SUM(F71)</f>
        <v>0</v>
      </c>
      <c r="G69" s="5"/>
      <c r="H69" s="5"/>
      <c r="I69" s="5"/>
      <c r="J69" s="5">
        <f>SUM(J71)</f>
        <v>0</v>
      </c>
      <c r="K69" s="5"/>
      <c r="L69" s="6"/>
      <c r="M69" s="6"/>
      <c r="N69" s="6"/>
      <c r="O69" s="6"/>
      <c r="P69" s="6"/>
    </row>
    <row r="70" spans="1:16" ht="12.75" hidden="1">
      <c r="A70" s="24"/>
      <c r="B70" s="24"/>
      <c r="C70" s="24">
        <v>2010</v>
      </c>
      <c r="D70" s="5">
        <v>0</v>
      </c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</row>
    <row r="71" spans="1:16" ht="12.75" hidden="1">
      <c r="A71" s="25"/>
      <c r="B71" s="25"/>
      <c r="C71" s="25">
        <v>3030</v>
      </c>
      <c r="D71" s="26"/>
      <c r="E71" s="26">
        <v>0</v>
      </c>
      <c r="F71" s="26">
        <v>0</v>
      </c>
      <c r="G71" s="26"/>
      <c r="H71" s="26"/>
      <c r="I71" s="26"/>
      <c r="J71" s="26">
        <v>0</v>
      </c>
      <c r="K71" s="26"/>
      <c r="L71" s="27"/>
      <c r="M71" s="27"/>
      <c r="N71" s="27"/>
      <c r="O71" s="27"/>
      <c r="P71" s="27"/>
    </row>
    <row r="72" spans="1:16" ht="12.75">
      <c r="A72" s="24"/>
      <c r="B72" s="24">
        <v>85219</v>
      </c>
      <c r="C72" s="24"/>
      <c r="D72" s="5">
        <f>SUM(D73)</f>
        <v>610</v>
      </c>
      <c r="E72" s="5">
        <f>SUM(E74:E75)</f>
        <v>610</v>
      </c>
      <c r="F72" s="5">
        <f>SUM(F74:F75)</f>
        <v>610</v>
      </c>
      <c r="G72" s="5"/>
      <c r="H72" s="5">
        <f>SUM(H74:H75)</f>
        <v>10</v>
      </c>
      <c r="I72" s="5"/>
      <c r="J72" s="5">
        <f>SUM(J74:J75)</f>
        <v>600</v>
      </c>
      <c r="K72" s="5"/>
      <c r="L72" s="6"/>
      <c r="M72" s="6"/>
      <c r="N72" s="6"/>
      <c r="O72" s="6"/>
      <c r="P72" s="6"/>
    </row>
    <row r="73" spans="1:16" ht="12.75">
      <c r="A73" s="24"/>
      <c r="B73" s="24"/>
      <c r="C73" s="24">
        <v>2010</v>
      </c>
      <c r="D73" s="5">
        <v>610</v>
      </c>
      <c r="E73" s="5"/>
      <c r="F73" s="5"/>
      <c r="G73" s="5"/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5"/>
      <c r="B74" s="25"/>
      <c r="C74" s="25">
        <v>3030</v>
      </c>
      <c r="D74" s="26"/>
      <c r="E74" s="26">
        <v>600</v>
      </c>
      <c r="F74" s="26">
        <v>600</v>
      </c>
      <c r="G74" s="26"/>
      <c r="H74" s="26"/>
      <c r="I74" s="26"/>
      <c r="J74" s="26">
        <v>600</v>
      </c>
      <c r="K74" s="26"/>
      <c r="L74" s="27"/>
      <c r="M74" s="27"/>
      <c r="N74" s="27"/>
      <c r="O74" s="27"/>
      <c r="P74" s="27"/>
    </row>
    <row r="75" spans="1:16" ht="12.75">
      <c r="A75" s="25"/>
      <c r="B75" s="25"/>
      <c r="C75" s="25">
        <v>4300</v>
      </c>
      <c r="D75" s="26"/>
      <c r="E75" s="26">
        <v>10</v>
      </c>
      <c r="F75" s="26">
        <v>10</v>
      </c>
      <c r="G75" s="26"/>
      <c r="H75" s="26">
        <v>10</v>
      </c>
      <c r="I75" s="26"/>
      <c r="J75" s="26"/>
      <c r="K75" s="26"/>
      <c r="L75" s="27"/>
      <c r="M75" s="27"/>
      <c r="N75" s="27"/>
      <c r="O75" s="27"/>
      <c r="P75" s="27"/>
    </row>
    <row r="76" spans="1:16" ht="12.75">
      <c r="A76" s="24"/>
      <c r="B76" s="24">
        <v>85295</v>
      </c>
      <c r="C76" s="24"/>
      <c r="D76" s="5">
        <f>SUM(D77)</f>
        <v>572</v>
      </c>
      <c r="E76" s="5">
        <f>SUM(E78)</f>
        <v>572</v>
      </c>
      <c r="F76" s="5">
        <f>SUM(F78)</f>
        <v>572</v>
      </c>
      <c r="G76" s="5"/>
      <c r="H76" s="5"/>
      <c r="I76" s="5"/>
      <c r="J76" s="5">
        <f>SUM(J78)</f>
        <v>572</v>
      </c>
      <c r="K76" s="5"/>
      <c r="L76" s="6"/>
      <c r="M76" s="6"/>
      <c r="N76" s="6"/>
      <c r="O76" s="6"/>
      <c r="P76" s="6"/>
    </row>
    <row r="77" spans="1:16" ht="12.75">
      <c r="A77" s="24"/>
      <c r="B77" s="24"/>
      <c r="C77" s="24">
        <v>2010</v>
      </c>
      <c r="D77" s="5">
        <v>572</v>
      </c>
      <c r="E77" s="5"/>
      <c r="F77" s="5"/>
      <c r="G77" s="5"/>
      <c r="H77" s="5"/>
      <c r="I77" s="5"/>
      <c r="J77" s="5"/>
      <c r="K77" s="5"/>
      <c r="L77" s="6"/>
      <c r="M77" s="6"/>
      <c r="N77" s="6"/>
      <c r="O77" s="6"/>
      <c r="P77" s="6"/>
    </row>
    <row r="78" spans="1:16" ht="12.75">
      <c r="A78" s="25"/>
      <c r="B78" s="25"/>
      <c r="C78" s="25">
        <v>3110</v>
      </c>
      <c r="D78" s="26"/>
      <c r="E78" s="26">
        <v>572</v>
      </c>
      <c r="F78" s="26">
        <v>572</v>
      </c>
      <c r="G78" s="26"/>
      <c r="H78" s="26"/>
      <c r="I78" s="26"/>
      <c r="J78" s="26">
        <v>572</v>
      </c>
      <c r="K78" s="26"/>
      <c r="L78" s="27"/>
      <c r="M78" s="27"/>
      <c r="N78" s="27"/>
      <c r="O78" s="27"/>
      <c r="P78" s="27"/>
    </row>
    <row r="79" spans="1:16" s="20" customFormat="1" ht="12.75" customHeight="1">
      <c r="A79" s="32" t="s">
        <v>4</v>
      </c>
      <c r="B79" s="32"/>
      <c r="C79" s="32"/>
      <c r="D79" s="29">
        <f aca="true" t="shared" si="10" ref="D79:P79">SUM(D12,D18,D32,D47)</f>
        <v>1937984.33</v>
      </c>
      <c r="E79" s="29">
        <f t="shared" si="10"/>
        <v>1937984.33</v>
      </c>
      <c r="F79" s="29">
        <f t="shared" si="10"/>
        <v>1937984.33</v>
      </c>
      <c r="G79" s="29">
        <f t="shared" si="10"/>
        <v>127300.61</v>
      </c>
      <c r="H79" s="29">
        <f t="shared" si="10"/>
        <v>34417.72</v>
      </c>
      <c r="I79" s="29">
        <f t="shared" si="10"/>
        <v>0</v>
      </c>
      <c r="J79" s="29">
        <f t="shared" si="10"/>
        <v>1776266</v>
      </c>
      <c r="K79" s="29">
        <f t="shared" si="10"/>
        <v>0</v>
      </c>
      <c r="L79" s="29">
        <f t="shared" si="10"/>
        <v>0</v>
      </c>
      <c r="M79" s="29">
        <f t="shared" si="10"/>
        <v>0</v>
      </c>
      <c r="N79" s="29">
        <f t="shared" si="10"/>
        <v>0</v>
      </c>
      <c r="O79" s="29">
        <f t="shared" si="10"/>
        <v>0</v>
      </c>
      <c r="P79" s="29">
        <f t="shared" si="10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79:C79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2015-05-20T06:34:30Z</cp:lastPrinted>
  <dcterms:created xsi:type="dcterms:W3CDTF">1998-12-09T13:02:10Z</dcterms:created>
  <dcterms:modified xsi:type="dcterms:W3CDTF">2015-05-20T06:42:28Z</dcterms:modified>
  <cp:category/>
  <cp:version/>
  <cp:contentType/>
  <cp:contentStatus/>
</cp:coreProperties>
</file>