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<sst xmlns="http://schemas.openxmlformats.org/spreadsheetml/2006/main" count="24" uniqueCount="22">
  <si>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w  złotych</t>
  </si>
  <si>
    <t>Dział</t>
  </si>
  <si>
    <t>Rozdział</t>
  </si>
  <si>
    <t>§</t>
  </si>
  <si>
    <t>Dotacje ogółem</t>
  </si>
  <si>
    <t>Wydatki
na 2012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</si>
  <si>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</si>
  <si>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</si>
  <si>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</si>
  <si>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</si>
  <si>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</si>
  <si>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</si>
  <si>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</si>
  <si>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</si>
  <si>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</si>
  <si>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</si>
  <si>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</si>
  <si>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</si>
  <si>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</si>
  <si>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</si>
  <si>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</si>
  <si>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Dochody i wydatki związane z realizacją zadań z zakresu administracji rządowej i innych zadań zleconych odrębnymi ustawami w 2012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</si>
</sst>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8" fillId="0" borderId="13" xfId="0" applyFont="1" applyBorder="1" applyAlignment="1">
      <alignment vertical="top" wrapText="1"/>
    </xf>
    <xf numFmtId="4" fontId="28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22" fillId="0" borderId="14" xfId="0" applyFont="1" applyBorder="1" applyAlignment="1">
      <alignment vertical="top" wrapText="1"/>
    </xf>
    <xf numFmtId="4" fontId="22" fillId="0" borderId="14" xfId="0" applyNumberFormat="1" applyFont="1" applyBorder="1" applyAlignment="1">
      <alignment vertical="top" wrapText="1"/>
    </xf>
    <xf numFmtId="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 vertical="top" wrapText="1"/>
    </xf>
    <xf numFmtId="4" fontId="22" fillId="0" borderId="15" xfId="0" applyNumberFormat="1" applyFont="1" applyBorder="1" applyAlignment="1">
      <alignment vertical="top" wrapText="1"/>
    </xf>
    <xf numFmtId="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/>
    </xf>
    <xf numFmtId="4" fontId="28" fillId="0" borderId="11" xfId="0" applyNumberFormat="1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4" fontId="26" fillId="0" borderId="19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P13">
      <selection activeCell="T24" sqref="T23:T24"/>
    </sheetView>
  </sheetViews>
  <sheetFormatPr defaultColWidth="9.00390625" defaultRowHeight="12.75"/>
  <cols>
    <col min="1" max="1" width="5.00390625" style="28" customWidth="1"/>
    <col min="2" max="2" width="7.75390625" style="28" bestFit="1" customWidth="1"/>
    <col min="3" max="3" width="4.375" style="28" customWidth="1"/>
    <col min="4" max="4" width="11.375" style="4" customWidth="1"/>
    <col min="5" max="5" width="11.125" style="4" customWidth="1"/>
    <col min="6" max="6" width="11.00390625" style="4" customWidth="1"/>
    <col min="7" max="7" width="10.125" style="4" customWidth="1"/>
    <col min="8" max="8" width="9.75390625" style="4" customWidth="1"/>
    <col min="9" max="9" width="6.875" style="4" customWidth="1"/>
    <col min="10" max="10" width="11.25390625" style="4" customWidth="1"/>
    <col min="11" max="11" width="10.375" style="5" customWidth="1"/>
    <col min="12" max="12" width="9.00390625" style="5" customWidth="1"/>
    <col min="13" max="13" width="10.625" style="5" customWidth="1"/>
    <col min="14" max="14" width="9.875" style="5" customWidth="1"/>
    <col min="15" max="15" width="8.125" style="5" customWidth="1"/>
    <col min="16" max="16" width="10.25390625" style="5" customWidth="1"/>
    <col min="17" max="16384" width="9.125" style="1" customWidth="1"/>
  </cols>
  <sheetData>
    <row r="1" spans="1:16" ht="36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7" ht="3.75" customHeight="1">
      <c r="A2" s="2"/>
      <c r="B2" s="2"/>
      <c r="C2" s="2"/>
      <c r="D2" s="3"/>
      <c r="E2" s="3"/>
      <c r="F2" s="3"/>
      <c r="G2" s="3"/>
    </row>
    <row r="3" spans="1:16" ht="9" customHeight="1">
      <c r="A3" s="6"/>
      <c r="B3" s="6"/>
      <c r="C3" s="6"/>
      <c r="D3" s="7"/>
      <c r="E3" s="7"/>
      <c r="F3" s="7"/>
      <c r="K3" s="4"/>
      <c r="P3" s="8" t="s">
        <v>0</v>
      </c>
    </row>
    <row r="4" spans="1:16" s="10" customFormat="1" ht="11.25">
      <c r="A4" s="30" t="s">
        <v>1</v>
      </c>
      <c r="B4" s="30" t="s">
        <v>2</v>
      </c>
      <c r="C4" s="30" t="s">
        <v>3</v>
      </c>
      <c r="D4" s="33" t="s">
        <v>4</v>
      </c>
      <c r="E4" s="33" t="s">
        <v>5</v>
      </c>
      <c r="F4" s="36" t="s">
        <v>6</v>
      </c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s="10" customFormat="1" ht="11.25">
      <c r="A5" s="31"/>
      <c r="B5" s="31"/>
      <c r="C5" s="31"/>
      <c r="D5" s="34"/>
      <c r="E5" s="34"/>
      <c r="F5" s="33" t="s">
        <v>7</v>
      </c>
      <c r="G5" s="39" t="s">
        <v>6</v>
      </c>
      <c r="H5" s="39"/>
      <c r="I5" s="39"/>
      <c r="J5" s="39"/>
      <c r="K5" s="39"/>
      <c r="L5" s="33" t="s">
        <v>8</v>
      </c>
      <c r="M5" s="41" t="s">
        <v>6</v>
      </c>
      <c r="N5" s="42"/>
      <c r="O5" s="42"/>
      <c r="P5" s="43"/>
    </row>
    <row r="6" spans="1:16" s="10" customFormat="1" ht="25.5" customHeight="1">
      <c r="A6" s="31"/>
      <c r="B6" s="31"/>
      <c r="C6" s="31"/>
      <c r="D6" s="34"/>
      <c r="E6" s="34"/>
      <c r="F6" s="34"/>
      <c r="G6" s="36" t="s">
        <v>9</v>
      </c>
      <c r="H6" s="38"/>
      <c r="I6" s="33" t="s">
        <v>10</v>
      </c>
      <c r="J6" s="33" t="s">
        <v>11</v>
      </c>
      <c r="K6" s="33" t="s">
        <v>12</v>
      </c>
      <c r="L6" s="34"/>
      <c r="M6" s="36" t="s">
        <v>13</v>
      </c>
      <c r="N6" s="9" t="s">
        <v>14</v>
      </c>
      <c r="O6" s="39" t="s">
        <v>15</v>
      </c>
      <c r="P6" s="39" t="s">
        <v>16</v>
      </c>
    </row>
    <row r="7" spans="1:16" s="10" customFormat="1" ht="102" customHeight="1">
      <c r="A7" s="32"/>
      <c r="B7" s="32"/>
      <c r="C7" s="32"/>
      <c r="D7" s="35"/>
      <c r="E7" s="35"/>
      <c r="F7" s="35"/>
      <c r="G7" s="12" t="s">
        <v>17</v>
      </c>
      <c r="H7" s="12" t="s">
        <v>18</v>
      </c>
      <c r="I7" s="35"/>
      <c r="J7" s="35"/>
      <c r="K7" s="35"/>
      <c r="L7" s="35"/>
      <c r="M7" s="39"/>
      <c r="N7" s="11" t="s">
        <v>19</v>
      </c>
      <c r="O7" s="39"/>
      <c r="P7" s="39"/>
    </row>
    <row r="8" spans="1:16" s="14" customFormat="1" ht="8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</row>
    <row r="9" spans="1:16" s="17" customFormat="1" ht="12.75">
      <c r="A9" s="15">
        <v>750</v>
      </c>
      <c r="B9" s="15"/>
      <c r="C9" s="15"/>
      <c r="D9" s="16">
        <f aca="true" t="shared" si="0" ref="D9:P9">SUM(D10)</f>
        <v>41775</v>
      </c>
      <c r="E9" s="16">
        <f t="shared" si="0"/>
        <v>41775</v>
      </c>
      <c r="F9" s="16">
        <f t="shared" si="0"/>
        <v>41775</v>
      </c>
      <c r="G9" s="16">
        <f t="shared" si="0"/>
        <v>37500</v>
      </c>
      <c r="H9" s="16">
        <f t="shared" si="0"/>
        <v>4275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</row>
    <row r="10" spans="1:16" ht="12.75">
      <c r="A10" s="18"/>
      <c r="B10" s="18">
        <v>75011</v>
      </c>
      <c r="C10" s="18"/>
      <c r="D10" s="19">
        <f>SUM(D11)</f>
        <v>41775</v>
      </c>
      <c r="E10" s="19">
        <f>SUM(E12:E19)</f>
        <v>41775</v>
      </c>
      <c r="F10" s="19">
        <f>SUM(F12:F19)</f>
        <v>41775</v>
      </c>
      <c r="G10" s="19">
        <f>SUM(G12:G14)</f>
        <v>37500</v>
      </c>
      <c r="H10" s="19">
        <f>SUM(H15:H19)</f>
        <v>4275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18"/>
      <c r="B11" s="18"/>
      <c r="C11" s="18">
        <v>2010</v>
      </c>
      <c r="D11" s="19">
        <v>41775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21"/>
      <c r="B12" s="21"/>
      <c r="C12" s="21">
        <v>4010</v>
      </c>
      <c r="D12" s="22"/>
      <c r="E12" s="22">
        <v>30000</v>
      </c>
      <c r="F12" s="22">
        <v>30000</v>
      </c>
      <c r="G12" s="22">
        <v>30000</v>
      </c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.75">
      <c r="A13" s="21"/>
      <c r="B13" s="21"/>
      <c r="C13" s="21">
        <v>4110</v>
      </c>
      <c r="D13" s="22"/>
      <c r="E13" s="22">
        <v>7000</v>
      </c>
      <c r="F13" s="22">
        <v>7000</v>
      </c>
      <c r="G13" s="22">
        <v>7000</v>
      </c>
      <c r="H13" s="22"/>
      <c r="I13" s="22"/>
      <c r="J13" s="22"/>
      <c r="K13" s="22"/>
      <c r="L13" s="23"/>
      <c r="M13" s="23"/>
      <c r="N13" s="23"/>
      <c r="O13" s="23"/>
      <c r="P13" s="23"/>
    </row>
    <row r="14" spans="1:16" ht="12.75">
      <c r="A14" s="21"/>
      <c r="B14" s="21"/>
      <c r="C14" s="21">
        <v>4120</v>
      </c>
      <c r="D14" s="22"/>
      <c r="E14" s="22">
        <v>500</v>
      </c>
      <c r="F14" s="22">
        <v>500</v>
      </c>
      <c r="G14" s="22">
        <v>500</v>
      </c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1"/>
      <c r="B15" s="21"/>
      <c r="C15" s="21">
        <v>4210</v>
      </c>
      <c r="D15" s="22"/>
      <c r="E15" s="22">
        <v>1700</v>
      </c>
      <c r="F15" s="22">
        <v>1700</v>
      </c>
      <c r="G15" s="22"/>
      <c r="H15" s="22">
        <v>1700</v>
      </c>
      <c r="I15" s="22"/>
      <c r="J15" s="22"/>
      <c r="K15" s="22"/>
      <c r="L15" s="23"/>
      <c r="M15" s="23"/>
      <c r="N15" s="23"/>
      <c r="O15" s="23"/>
      <c r="P15" s="23"/>
    </row>
    <row r="16" spans="1:16" ht="12.75">
      <c r="A16" s="21"/>
      <c r="B16" s="21"/>
      <c r="C16" s="21">
        <v>4260</v>
      </c>
      <c r="D16" s="22"/>
      <c r="E16" s="22">
        <v>1000</v>
      </c>
      <c r="F16" s="22">
        <v>1000</v>
      </c>
      <c r="G16" s="22"/>
      <c r="H16" s="22">
        <v>1000</v>
      </c>
      <c r="I16" s="22"/>
      <c r="J16" s="22"/>
      <c r="K16" s="22"/>
      <c r="L16" s="23"/>
      <c r="M16" s="23"/>
      <c r="N16" s="23"/>
      <c r="O16" s="23"/>
      <c r="P16" s="23"/>
    </row>
    <row r="17" spans="1:16" ht="12.75">
      <c r="A17" s="21"/>
      <c r="B17" s="21"/>
      <c r="C17" s="21">
        <v>4370</v>
      </c>
      <c r="D17" s="22"/>
      <c r="E17" s="22">
        <v>775</v>
      </c>
      <c r="F17" s="22">
        <v>775</v>
      </c>
      <c r="G17" s="22"/>
      <c r="H17" s="22">
        <v>775</v>
      </c>
      <c r="I17" s="22"/>
      <c r="J17" s="22"/>
      <c r="K17" s="22"/>
      <c r="L17" s="23"/>
      <c r="M17" s="23"/>
      <c r="N17" s="23"/>
      <c r="O17" s="23"/>
      <c r="P17" s="23"/>
    </row>
    <row r="18" spans="1:16" ht="12.75">
      <c r="A18" s="21"/>
      <c r="B18" s="21"/>
      <c r="C18" s="21">
        <v>4410</v>
      </c>
      <c r="D18" s="22"/>
      <c r="E18" s="22">
        <v>300</v>
      </c>
      <c r="F18" s="22">
        <v>300</v>
      </c>
      <c r="G18" s="22"/>
      <c r="H18" s="22">
        <v>300</v>
      </c>
      <c r="I18" s="22"/>
      <c r="J18" s="22"/>
      <c r="K18" s="22"/>
      <c r="L18" s="23"/>
      <c r="M18" s="23"/>
      <c r="N18" s="23"/>
      <c r="O18" s="23"/>
      <c r="P18" s="23"/>
    </row>
    <row r="19" spans="1:16" ht="12.75">
      <c r="A19" s="24"/>
      <c r="B19" s="24"/>
      <c r="C19" s="24">
        <v>4700</v>
      </c>
      <c r="D19" s="25"/>
      <c r="E19" s="25">
        <v>500</v>
      </c>
      <c r="F19" s="25">
        <v>500</v>
      </c>
      <c r="G19" s="25"/>
      <c r="H19" s="25">
        <v>500</v>
      </c>
      <c r="I19" s="25"/>
      <c r="J19" s="25"/>
      <c r="K19" s="25"/>
      <c r="L19" s="26"/>
      <c r="M19" s="26"/>
      <c r="N19" s="26"/>
      <c r="O19" s="26"/>
      <c r="P19" s="26"/>
    </row>
    <row r="20" spans="1:16" s="17" customFormat="1" ht="12.75">
      <c r="A20" s="15">
        <v>751</v>
      </c>
      <c r="B20" s="15"/>
      <c r="C20" s="15"/>
      <c r="D20" s="16">
        <f aca="true" t="shared" si="1" ref="D20:P20">SUM(D21)</f>
        <v>1111</v>
      </c>
      <c r="E20" s="16">
        <f t="shared" si="1"/>
        <v>1111</v>
      </c>
      <c r="F20" s="16">
        <f t="shared" si="1"/>
        <v>1111</v>
      </c>
      <c r="G20" s="16">
        <f t="shared" si="1"/>
        <v>0</v>
      </c>
      <c r="H20" s="16">
        <f t="shared" si="1"/>
        <v>1111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>
        <f t="shared" si="1"/>
        <v>0</v>
      </c>
      <c r="P20" s="16">
        <f t="shared" si="1"/>
        <v>0</v>
      </c>
    </row>
    <row r="21" spans="1:16" ht="12.75">
      <c r="A21" s="18"/>
      <c r="B21" s="18">
        <v>75101</v>
      </c>
      <c r="C21" s="18"/>
      <c r="D21" s="19">
        <f>SUM(D22)</f>
        <v>1111</v>
      </c>
      <c r="E21" s="19">
        <f>SUM(E23:E24)</f>
        <v>1111</v>
      </c>
      <c r="F21" s="19">
        <f>SUM(F23:F24)</f>
        <v>1111</v>
      </c>
      <c r="G21" s="19">
        <f>SUM(G23:G24)</f>
        <v>0</v>
      </c>
      <c r="H21" s="19">
        <f>SUM(H23:H24)</f>
        <v>1111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18"/>
      <c r="B22" s="18"/>
      <c r="C22" s="18">
        <v>2010</v>
      </c>
      <c r="D22" s="19">
        <v>1111</v>
      </c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21"/>
      <c r="B23" s="21"/>
      <c r="C23" s="21">
        <v>4300</v>
      </c>
      <c r="D23" s="22"/>
      <c r="E23" s="22">
        <v>800</v>
      </c>
      <c r="F23" s="22">
        <v>800</v>
      </c>
      <c r="G23" s="22">
        <v>0</v>
      </c>
      <c r="H23" s="22">
        <v>800</v>
      </c>
      <c r="I23" s="22"/>
      <c r="J23" s="22"/>
      <c r="K23" s="22"/>
      <c r="L23" s="23"/>
      <c r="M23" s="23"/>
      <c r="N23" s="23"/>
      <c r="O23" s="23"/>
      <c r="P23" s="23"/>
    </row>
    <row r="24" spans="1:16" ht="12.75">
      <c r="A24" s="21"/>
      <c r="B24" s="21"/>
      <c r="C24" s="21">
        <v>4370</v>
      </c>
      <c r="D24" s="22"/>
      <c r="E24" s="22">
        <v>311</v>
      </c>
      <c r="F24" s="22">
        <v>311</v>
      </c>
      <c r="G24" s="22">
        <v>0</v>
      </c>
      <c r="H24" s="22">
        <v>311</v>
      </c>
      <c r="I24" s="22"/>
      <c r="J24" s="22"/>
      <c r="K24" s="22"/>
      <c r="L24" s="23"/>
      <c r="M24" s="23"/>
      <c r="N24" s="23"/>
      <c r="O24" s="23"/>
      <c r="P24" s="23"/>
    </row>
    <row r="25" spans="1:16" s="17" customFormat="1" ht="12.75">
      <c r="A25" s="15">
        <v>852</v>
      </c>
      <c r="B25" s="15"/>
      <c r="C25" s="15"/>
      <c r="D25" s="16">
        <f>SUM(D26,D42,D45)</f>
        <v>2138760</v>
      </c>
      <c r="E25" s="16">
        <f aca="true" t="shared" si="2" ref="E25:J25">SUM(E26,E42,E45)</f>
        <v>2138760</v>
      </c>
      <c r="F25" s="16">
        <f t="shared" si="2"/>
        <v>2138760</v>
      </c>
      <c r="G25" s="16">
        <f t="shared" si="2"/>
        <v>63950</v>
      </c>
      <c r="H25" s="16">
        <f t="shared" si="2"/>
        <v>9898</v>
      </c>
      <c r="I25" s="16">
        <f t="shared" si="2"/>
        <v>0</v>
      </c>
      <c r="J25" s="16">
        <f t="shared" si="2"/>
        <v>2064912</v>
      </c>
      <c r="K25" s="16">
        <f aca="true" t="shared" si="3" ref="K25:P25">SUM(K26,K42)</f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</row>
    <row r="26" spans="1:16" ht="12.75">
      <c r="A26" s="21"/>
      <c r="B26" s="21">
        <v>85212</v>
      </c>
      <c r="C26" s="21"/>
      <c r="D26" s="22">
        <f>SUM(D27)</f>
        <v>2128293</v>
      </c>
      <c r="E26" s="22">
        <f>SUM(E28:E41)</f>
        <v>2128293</v>
      </c>
      <c r="F26" s="22">
        <f>SUM(F28:F41)</f>
        <v>2128293</v>
      </c>
      <c r="G26" s="22">
        <f>SUM(G29:G33)</f>
        <v>58583</v>
      </c>
      <c r="H26" s="22">
        <f>SUM(H34:H41)</f>
        <v>9898</v>
      </c>
      <c r="I26" s="22"/>
      <c r="J26" s="22">
        <f>SUM(J28)</f>
        <v>2059812</v>
      </c>
      <c r="K26" s="22"/>
      <c r="L26" s="23"/>
      <c r="M26" s="23"/>
      <c r="N26" s="23"/>
      <c r="O26" s="23"/>
      <c r="P26" s="23"/>
    </row>
    <row r="27" spans="1:16" ht="12.75">
      <c r="A27" s="21"/>
      <c r="B27" s="21"/>
      <c r="C27" s="21">
        <v>2010</v>
      </c>
      <c r="D27" s="22">
        <v>2128293</v>
      </c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3"/>
    </row>
    <row r="28" spans="1:16" ht="12.75">
      <c r="A28" s="21"/>
      <c r="B28" s="21"/>
      <c r="C28" s="21">
        <v>3110</v>
      </c>
      <c r="D28" s="22"/>
      <c r="E28" s="22">
        <v>2059812</v>
      </c>
      <c r="F28" s="22">
        <v>2059812</v>
      </c>
      <c r="G28" s="22"/>
      <c r="H28" s="22"/>
      <c r="I28" s="22"/>
      <c r="J28" s="22">
        <v>2059812</v>
      </c>
      <c r="K28" s="22"/>
      <c r="L28" s="23"/>
      <c r="M28" s="23"/>
      <c r="N28" s="23"/>
      <c r="O28" s="23"/>
      <c r="P28" s="23"/>
    </row>
    <row r="29" spans="1:15" ht="12.75">
      <c r="A29" s="21"/>
      <c r="B29" s="21"/>
      <c r="C29" s="21">
        <v>4010</v>
      </c>
      <c r="D29" s="22"/>
      <c r="E29" s="22">
        <v>43548</v>
      </c>
      <c r="F29" s="22">
        <v>43548</v>
      </c>
      <c r="G29" s="22">
        <v>43548</v>
      </c>
      <c r="H29" s="22"/>
      <c r="I29" s="22"/>
      <c r="J29" s="22"/>
      <c r="K29" s="22"/>
      <c r="L29" s="23"/>
      <c r="M29" s="23"/>
      <c r="N29" s="23"/>
      <c r="O29" s="23"/>
    </row>
    <row r="30" spans="1:16" ht="12.75">
      <c r="A30" s="21"/>
      <c r="B30" s="21"/>
      <c r="C30" s="21">
        <v>4040</v>
      </c>
      <c r="D30" s="22"/>
      <c r="E30" s="22">
        <v>3139</v>
      </c>
      <c r="F30" s="22">
        <v>3139</v>
      </c>
      <c r="G30" s="22">
        <v>3139</v>
      </c>
      <c r="H30" s="22"/>
      <c r="I30" s="22"/>
      <c r="J30" s="22"/>
      <c r="K30" s="22"/>
      <c r="L30" s="23"/>
      <c r="M30" s="23"/>
      <c r="N30" s="23"/>
      <c r="O30" s="23"/>
      <c r="P30" s="23"/>
    </row>
    <row r="31" spans="1:16" ht="12.75">
      <c r="A31" s="21"/>
      <c r="B31" s="21"/>
      <c r="C31" s="21">
        <v>4110</v>
      </c>
      <c r="D31" s="22"/>
      <c r="E31" s="22">
        <v>7148</v>
      </c>
      <c r="F31" s="22">
        <v>7148</v>
      </c>
      <c r="G31" s="22">
        <v>7148</v>
      </c>
      <c r="H31" s="22"/>
      <c r="I31" s="22"/>
      <c r="J31" s="22"/>
      <c r="K31" s="22"/>
      <c r="L31" s="23"/>
      <c r="M31" s="23"/>
      <c r="N31" s="23"/>
      <c r="O31" s="23"/>
      <c r="P31" s="23"/>
    </row>
    <row r="32" spans="1:16" ht="12.75">
      <c r="A32" s="21"/>
      <c r="B32" s="21"/>
      <c r="C32" s="21">
        <v>4120</v>
      </c>
      <c r="D32" s="22"/>
      <c r="E32" s="22">
        <v>1148</v>
      </c>
      <c r="F32" s="22">
        <v>1148</v>
      </c>
      <c r="G32" s="22">
        <v>1148</v>
      </c>
      <c r="H32" s="22"/>
      <c r="I32" s="22"/>
      <c r="J32" s="22"/>
      <c r="K32" s="22"/>
      <c r="L32" s="23"/>
      <c r="M32" s="23"/>
      <c r="N32" s="23"/>
      <c r="O32" s="23"/>
      <c r="P32" s="23"/>
    </row>
    <row r="33" spans="1:16" ht="12.75">
      <c r="A33" s="21"/>
      <c r="B33" s="21"/>
      <c r="C33" s="21">
        <v>4170</v>
      </c>
      <c r="D33" s="22"/>
      <c r="E33" s="22">
        <v>3600</v>
      </c>
      <c r="F33" s="22">
        <v>3600</v>
      </c>
      <c r="G33" s="22">
        <v>3600</v>
      </c>
      <c r="H33" s="22"/>
      <c r="I33" s="22"/>
      <c r="J33" s="22"/>
      <c r="K33" s="22"/>
      <c r="L33" s="23"/>
      <c r="M33" s="23"/>
      <c r="N33" s="23"/>
      <c r="O33" s="23"/>
      <c r="P33" s="23"/>
    </row>
    <row r="34" spans="1:16" ht="12.75">
      <c r="A34" s="21"/>
      <c r="B34" s="21"/>
      <c r="C34" s="21">
        <v>4210</v>
      </c>
      <c r="D34" s="22"/>
      <c r="E34" s="22">
        <v>300</v>
      </c>
      <c r="F34" s="22">
        <v>300</v>
      </c>
      <c r="G34" s="22"/>
      <c r="H34" s="22">
        <v>300</v>
      </c>
      <c r="I34" s="22"/>
      <c r="J34" s="22"/>
      <c r="K34" s="22"/>
      <c r="L34" s="23"/>
      <c r="M34" s="23"/>
      <c r="N34" s="23"/>
      <c r="O34" s="23"/>
      <c r="P34" s="23"/>
    </row>
    <row r="35" spans="1:16" ht="12.75">
      <c r="A35" s="21"/>
      <c r="B35" s="21"/>
      <c r="C35" s="21">
        <v>4280</v>
      </c>
      <c r="D35" s="22"/>
      <c r="E35" s="22">
        <v>120</v>
      </c>
      <c r="F35" s="22">
        <v>120</v>
      </c>
      <c r="G35" s="22"/>
      <c r="H35" s="22">
        <v>120</v>
      </c>
      <c r="I35" s="22"/>
      <c r="J35" s="22"/>
      <c r="K35" s="22"/>
      <c r="L35" s="23"/>
      <c r="M35" s="23"/>
      <c r="N35" s="23"/>
      <c r="O35" s="23"/>
      <c r="P35" s="23"/>
    </row>
    <row r="36" spans="1:16" ht="12.75">
      <c r="A36" s="21"/>
      <c r="B36" s="21"/>
      <c r="C36" s="21">
        <v>4300</v>
      </c>
      <c r="D36" s="22"/>
      <c r="E36" s="22">
        <v>4500</v>
      </c>
      <c r="F36" s="22">
        <v>4500</v>
      </c>
      <c r="G36" s="22"/>
      <c r="H36" s="22">
        <v>4500</v>
      </c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1"/>
      <c r="B37" s="21"/>
      <c r="C37" s="21">
        <v>4350</v>
      </c>
      <c r="D37" s="22"/>
      <c r="E37" s="22">
        <v>120</v>
      </c>
      <c r="F37" s="22">
        <v>120</v>
      </c>
      <c r="G37" s="22"/>
      <c r="H37" s="22">
        <v>120</v>
      </c>
      <c r="I37" s="22"/>
      <c r="J37" s="22"/>
      <c r="K37" s="22"/>
      <c r="L37" s="23"/>
      <c r="M37" s="23"/>
      <c r="N37" s="23"/>
      <c r="O37" s="23"/>
      <c r="P37" s="23"/>
    </row>
    <row r="38" spans="1:16" ht="12.75">
      <c r="A38" s="21"/>
      <c r="B38" s="21"/>
      <c r="C38" s="21">
        <v>4370</v>
      </c>
      <c r="D38" s="22"/>
      <c r="E38" s="22">
        <v>550</v>
      </c>
      <c r="F38" s="22">
        <v>550</v>
      </c>
      <c r="G38" s="22"/>
      <c r="H38" s="22">
        <v>550</v>
      </c>
      <c r="I38" s="22"/>
      <c r="J38" s="22"/>
      <c r="K38" s="22"/>
      <c r="L38" s="23"/>
      <c r="M38" s="23"/>
      <c r="N38" s="23"/>
      <c r="O38" s="23"/>
      <c r="P38" s="23"/>
    </row>
    <row r="39" spans="1:16" ht="12.75">
      <c r="A39" s="21"/>
      <c r="B39" s="21"/>
      <c r="C39" s="21">
        <v>4410</v>
      </c>
      <c r="D39" s="22"/>
      <c r="E39" s="22">
        <v>300</v>
      </c>
      <c r="F39" s="22">
        <v>300</v>
      </c>
      <c r="G39" s="22"/>
      <c r="H39" s="22">
        <v>300</v>
      </c>
      <c r="I39" s="22"/>
      <c r="J39" s="22"/>
      <c r="K39" s="22"/>
      <c r="L39" s="23"/>
      <c r="M39" s="23"/>
      <c r="N39" s="23"/>
      <c r="O39" s="23"/>
      <c r="P39" s="23"/>
    </row>
    <row r="40" spans="1:16" ht="12.75">
      <c r="A40" s="21"/>
      <c r="B40" s="21"/>
      <c r="C40" s="21">
        <v>4440</v>
      </c>
      <c r="D40" s="22"/>
      <c r="E40" s="22">
        <v>3008</v>
      </c>
      <c r="F40" s="22">
        <v>3008</v>
      </c>
      <c r="G40" s="22"/>
      <c r="H40" s="22">
        <v>3008</v>
      </c>
      <c r="I40" s="22"/>
      <c r="J40" s="22"/>
      <c r="K40" s="22"/>
      <c r="L40" s="23"/>
      <c r="M40" s="23"/>
      <c r="N40" s="23"/>
      <c r="O40" s="23"/>
      <c r="P40" s="23"/>
    </row>
    <row r="41" spans="1:16" ht="12.75">
      <c r="A41" s="21"/>
      <c r="B41" s="21"/>
      <c r="C41" s="21">
        <v>4700</v>
      </c>
      <c r="D41" s="22"/>
      <c r="E41" s="22">
        <v>1000</v>
      </c>
      <c r="F41" s="22">
        <v>1000</v>
      </c>
      <c r="G41" s="22"/>
      <c r="H41" s="22">
        <v>1000</v>
      </c>
      <c r="I41" s="22"/>
      <c r="J41" s="22"/>
      <c r="K41" s="22"/>
      <c r="L41" s="23"/>
      <c r="M41" s="23"/>
      <c r="N41" s="23"/>
      <c r="O41" s="23"/>
      <c r="P41" s="23"/>
    </row>
    <row r="42" spans="1:16" ht="12.75">
      <c r="A42" s="21"/>
      <c r="B42" s="21">
        <v>85213</v>
      </c>
      <c r="C42" s="21"/>
      <c r="D42" s="22">
        <f>SUM(D43)</f>
        <v>5367</v>
      </c>
      <c r="E42" s="22">
        <f>SUM(E44)</f>
        <v>5367</v>
      </c>
      <c r="F42" s="22">
        <f>SUM(F44)</f>
        <v>5367</v>
      </c>
      <c r="G42" s="22">
        <f>SUM(G44)</f>
        <v>5367</v>
      </c>
      <c r="H42" s="22"/>
      <c r="I42" s="22"/>
      <c r="J42" s="22"/>
      <c r="K42" s="22"/>
      <c r="L42" s="23"/>
      <c r="M42" s="23"/>
      <c r="N42" s="23"/>
      <c r="O42" s="23"/>
      <c r="P42" s="23"/>
    </row>
    <row r="43" spans="1:16" ht="12.75">
      <c r="A43" s="21"/>
      <c r="B43" s="21"/>
      <c r="C43" s="21">
        <v>2010</v>
      </c>
      <c r="D43" s="22">
        <v>5367</v>
      </c>
      <c r="E43" s="22"/>
      <c r="F43" s="22"/>
      <c r="G43" s="22"/>
      <c r="H43" s="22"/>
      <c r="I43" s="22"/>
      <c r="J43" s="22"/>
      <c r="K43" s="22"/>
      <c r="L43" s="23"/>
      <c r="M43" s="23"/>
      <c r="N43" s="23"/>
      <c r="O43" s="23"/>
      <c r="P43" s="23"/>
    </row>
    <row r="44" spans="1:16" ht="12.75">
      <c r="A44" s="24"/>
      <c r="B44" s="24"/>
      <c r="C44" s="24">
        <v>4130</v>
      </c>
      <c r="D44" s="25"/>
      <c r="E44" s="25">
        <v>5367</v>
      </c>
      <c r="F44" s="25">
        <v>5367</v>
      </c>
      <c r="G44" s="25">
        <v>5367</v>
      </c>
      <c r="H44" s="25"/>
      <c r="I44" s="25"/>
      <c r="J44" s="25"/>
      <c r="K44" s="25"/>
      <c r="L44" s="26"/>
      <c r="M44" s="26"/>
      <c r="N44" s="26"/>
      <c r="O44" s="26"/>
      <c r="P44" s="26"/>
    </row>
    <row r="45" spans="1:16" ht="13.5" customHeight="1">
      <c r="A45" s="21"/>
      <c r="B45" s="21">
        <v>85295</v>
      </c>
      <c r="C45" s="21"/>
      <c r="D45" s="22">
        <f>SUM(D46)</f>
        <v>5100</v>
      </c>
      <c r="E45" s="22">
        <f>SUM(E47)</f>
        <v>5100</v>
      </c>
      <c r="F45" s="22">
        <f>SUM(F47)</f>
        <v>5100</v>
      </c>
      <c r="G45" s="22"/>
      <c r="H45" s="22"/>
      <c r="I45" s="22"/>
      <c r="J45" s="22">
        <f>SUM(J47)</f>
        <v>5100</v>
      </c>
      <c r="K45" s="22"/>
      <c r="L45" s="23"/>
      <c r="M45" s="23"/>
      <c r="N45" s="23"/>
      <c r="O45" s="23"/>
      <c r="P45" s="23"/>
    </row>
    <row r="46" spans="1:16" ht="12.75">
      <c r="A46" s="21"/>
      <c r="B46" s="21"/>
      <c r="C46" s="21">
        <v>2010</v>
      </c>
      <c r="D46" s="22">
        <v>5100</v>
      </c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24"/>
      <c r="B47" s="24"/>
      <c r="C47" s="24">
        <v>3110</v>
      </c>
      <c r="D47" s="25"/>
      <c r="E47" s="25">
        <v>5100</v>
      </c>
      <c r="F47" s="25">
        <v>5100</v>
      </c>
      <c r="G47" s="25"/>
      <c r="H47" s="25"/>
      <c r="I47" s="25"/>
      <c r="J47" s="25">
        <v>5100</v>
      </c>
      <c r="K47" s="25"/>
      <c r="L47" s="26"/>
      <c r="M47" s="26"/>
      <c r="N47" s="26"/>
      <c r="O47" s="26"/>
      <c r="P47" s="26"/>
    </row>
    <row r="48" spans="1:16" s="17" customFormat="1" ht="12.75" customHeight="1">
      <c r="A48" s="40" t="s">
        <v>20</v>
      </c>
      <c r="B48" s="40"/>
      <c r="C48" s="40"/>
      <c r="D48" s="27">
        <f aca="true" t="shared" si="4" ref="D48:J48">SUM(D9,D20,D25)</f>
        <v>2181646</v>
      </c>
      <c r="E48" s="27">
        <f t="shared" si="4"/>
        <v>2181646</v>
      </c>
      <c r="F48" s="27">
        <f t="shared" si="4"/>
        <v>2181646</v>
      </c>
      <c r="G48" s="27">
        <f t="shared" si="4"/>
        <v>101450</v>
      </c>
      <c r="H48" s="27">
        <f t="shared" si="4"/>
        <v>15284</v>
      </c>
      <c r="I48" s="27">
        <f t="shared" si="4"/>
        <v>0</v>
      </c>
      <c r="J48" s="27">
        <f t="shared" si="4"/>
        <v>2064912</v>
      </c>
      <c r="K48" s="27">
        <f aca="true" t="shared" si="5" ref="K48:P48">SUM(K9,K25)</f>
        <v>0</v>
      </c>
      <c r="L48" s="27">
        <f t="shared" si="5"/>
        <v>0</v>
      </c>
      <c r="M48" s="27">
        <f t="shared" si="5"/>
        <v>0</v>
      </c>
      <c r="N48" s="27">
        <f t="shared" si="5"/>
        <v>0</v>
      </c>
      <c r="O48" s="27">
        <f t="shared" si="5"/>
        <v>0</v>
      </c>
      <c r="P48" s="27">
        <f t="shared" si="5"/>
        <v>0</v>
      </c>
    </row>
  </sheetData>
  <sheetProtection/>
  <mergeCells count="19">
    <mergeCell ref="A48:C48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299212598425197" bottom="0.7874015748031497" header="0.5118110236220472" footer="0.5118110236220472"/>
  <pageSetup horizontalDpi="600" verticalDpi="600" orientation="landscape" paperSize="9" r:id="rId1"/>
  <headerFooter alignWithMargins="0">
    <oddHeader>&amp;R&amp;"Times New Roman,Normalny"&amp;11Załącznik Nr 7
do Uchwały Nr XVII/99/2012
Rady Gminy Skarżysko Kościelne  
z dnia 28 lutego 2012r.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Michał</cp:lastModifiedBy>
  <cp:lastPrinted>2012-03-07T13:38:02Z</cp:lastPrinted>
  <dcterms:created xsi:type="dcterms:W3CDTF">2012-01-24T10:23:21Z</dcterms:created>
  <dcterms:modified xsi:type="dcterms:W3CDTF">2012-03-07T13:38:08Z</dcterms:modified>
  <cp:category/>
  <cp:version/>
  <cp:contentType/>
  <cp:contentStatus/>
</cp:coreProperties>
</file>