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7_2" sheetId="1" r:id="rId1"/>
  </sheets>
  <definedNames>
    <definedName name="_xlnm.Print_Titles" localSheetId="0">' ZAŁ 7_2'!$8:$14</definedName>
  </definedNames>
  <calcPr fullCalcOnLoad="1"/>
</workbook>
</file>

<file path=xl/sharedStrings.xml><?xml version="1.0" encoding="utf-8"?>
<sst xmlns="http://schemas.openxmlformats.org/spreadsheetml/2006/main" count="188" uniqueCount="108">
  <si>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</si>
  <si>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</si>
  <si>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</si>
  <si>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</si>
  <si>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</si>
  <si>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</si>
  <si>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</si>
  <si>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</si>
  <si>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</si>
  <si>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</si>
  <si>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</si>
  <si>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</si>
  <si>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</si>
  <si>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</si>
  <si>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</si>
  <si>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</si>
  <si>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</si>
  <si>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</si>
  <si>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</si>
  <si>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</si>
  <si>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</si>
  <si>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</si>
  <si>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</si>
  <si>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</si>
  <si>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</si>
  <si>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</si>
  <si>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</si>
  <si>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</si>
  <si>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</si>
  <si>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</si>
  <si>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</si>
  <si>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</si>
  <si>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</si>
  <si>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</si>
  <si>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</si>
  <si>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</si>
  <si>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</si>
  <si>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</si>
  <si>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4110</t>
  </si>
  <si>
    <t>4120</t>
  </si>
  <si>
    <t>4210</t>
  </si>
  <si>
    <t>4260</t>
  </si>
  <si>
    <t>4370</t>
  </si>
  <si>
    <t>4410</t>
  </si>
  <si>
    <t>4700</t>
  </si>
  <si>
    <t xml:space="preserve">Szkolenia pracowników niebędących członkami korpusu służby cywilnej </t>
  </si>
  <si>
    <t>4740</t>
  </si>
  <si>
    <t>4750</t>
  </si>
  <si>
    <t>751</t>
  </si>
  <si>
    <t>75101</t>
  </si>
  <si>
    <t>4300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</si>
  <si>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</si>
  <si>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</si>
  <si>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</si>
  <si>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</si>
  <si>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</si>
  <si>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4040</t>
  </si>
  <si>
    <t>4170</t>
  </si>
  <si>
    <t>Wynagrodzenia bezosobowe</t>
  </si>
  <si>
    <t>4350</t>
  </si>
  <si>
    <t>Zakup usług dostępu do sieci Internet</t>
  </si>
  <si>
    <t>4440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</si>
  <si>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</si>
  <si>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</si>
  <si>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</si>
  <si>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</si>
  <si>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</si>
  <si>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</si>
  <si>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</si>
  <si>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</si>
  <si>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</si>
  <si>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</si>
  <si>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</si>
  <si>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</si>
  <si>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</si>
  <si>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</si>
  <si>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</si>
  <si>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</si>
  <si>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</si>
  <si>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</si>
  <si>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</si>
  <si>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</si>
  <si>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</si>
  <si>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</si>
  <si>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</si>
  <si>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</si>
  <si>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</si>
  <si>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</si>
  <si>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</si>
  <si>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</si>
  <si>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</si>
  <si>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</si>
  <si>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</si>
  <si>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</si>
  <si>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</si>
  <si>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</si>
  <si>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</si>
  <si>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</si>
  <si>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</si>
  <si>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</si>
  <si>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Opłaty z tytułu zakupu usług telekomunikacyjnych świdczonych w stacjonarnej publicznej sieci telefonicznej</t>
  </si>
  <si>
    <t>Wdatki osobowe niezaliczone do wynagrodzeń</t>
  </si>
  <si>
    <t>Nagrody o charakterze szzególnym niezaliczone do wynagrodzeń</t>
  </si>
  <si>
    <t>Opłata z tytułu zakupu usług telekomunikacyjnych świadczonychw stacjonarnej publicznej sieci telefonicznej</t>
  </si>
  <si>
    <t>Wójta Gminy Skarżysko Kościelne</t>
  </si>
  <si>
    <t>Załącznik Nr 2</t>
  </si>
  <si>
    <t xml:space="preserve">z dnia 15 listopada 2010 r. </t>
  </si>
  <si>
    <t>do Zarządzenia Nr 78/10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</si>
</sst>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b/>
      <sz val="9"/>
      <color indexed="8"/>
      <name val="Arial"/>
      <family val="0"/>
    </font>
    <font>
      <sz val="8"/>
      <name val="Times New Roman CE"/>
      <family val="1"/>
    </font>
    <font>
      <sz val="5"/>
      <name val="Times New Roman CE"/>
      <family val="1"/>
    </font>
    <font>
      <b/>
      <sz val="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10" xfId="0" applyNumberFormat="1" applyFont="1" applyFill="1" applyBorder="1" applyAlignment="1" applyProtection="1">
      <alignment vertical="center" wrapText="1"/>
      <protection locked="0"/>
    </xf>
    <xf numFmtId="49" fontId="21" fillId="24" borderId="0" xfId="0" applyNumberFormat="1" applyFont="1" applyFill="1" applyAlignment="1" applyProtection="1">
      <alignment horizontal="center" vertical="center" wrapText="1"/>
      <protection locked="0"/>
    </xf>
    <xf numFmtId="49" fontId="27" fillId="24" borderId="0" xfId="0" applyNumberFormat="1" applyFont="1" applyFill="1" applyAlignment="1" applyProtection="1">
      <alignment horizontal="left"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24" fillId="24" borderId="0" xfId="0" applyNumberFormat="1" applyFont="1" applyFill="1" applyAlignment="1" applyProtection="1">
      <alignment horizontal="center" vertical="center" wrapText="1"/>
      <protection locked="0"/>
    </xf>
    <xf numFmtId="49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1" xfId="0" applyNumberFormat="1" applyFont="1" applyFill="1" applyBorder="1" applyAlignment="1" applyProtection="1">
      <alignment vertical="center" wrapText="1"/>
      <protection locked="0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9" fontId="21" fillId="24" borderId="0" xfId="0" applyNumberFormat="1" applyFont="1" applyFill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16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2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showGridLines="0" tabSelected="1" zoomScalePageLayoutView="0" workbookViewId="0" topLeftCell="A57">
      <selection activeCell="M62" sqref="M62"/>
    </sheetView>
  </sheetViews>
  <sheetFormatPr defaultColWidth="8.00390625" defaultRowHeight="12.75"/>
  <cols>
    <col min="1" max="1" width="0.37109375" style="25" customWidth="1"/>
    <col min="2" max="2" width="2.625" style="25" customWidth="1"/>
    <col min="3" max="3" width="1.00390625" style="25" customWidth="1"/>
    <col min="4" max="4" width="5.25390625" style="25" customWidth="1"/>
    <col min="5" max="5" width="4.875" style="25" customWidth="1"/>
    <col min="6" max="6" width="5.25390625" style="25" customWidth="1"/>
    <col min="7" max="7" width="17.625" style="25" customWidth="1"/>
    <col min="8" max="8" width="6.00390625" style="25" customWidth="1"/>
    <col min="9" max="9" width="3.75390625" style="25" customWidth="1"/>
    <col min="10" max="10" width="9.00390625" style="25" customWidth="1"/>
    <col min="11" max="11" width="8.75390625" style="25" customWidth="1"/>
    <col min="12" max="13" width="8.125" style="25" customWidth="1"/>
    <col min="14" max="14" width="7.625" style="25" customWidth="1"/>
    <col min="15" max="15" width="8.625" style="25" customWidth="1"/>
    <col min="16" max="17" width="7.625" style="25" customWidth="1"/>
    <col min="18" max="18" width="5.375" style="25" customWidth="1"/>
    <col min="19" max="19" width="7.125" style="25" customWidth="1"/>
    <col min="20" max="20" width="7.00390625" style="25" customWidth="1"/>
    <col min="21" max="21" width="1.625" style="25" customWidth="1"/>
    <col min="22" max="22" width="6.625" style="25" customWidth="1"/>
    <col min="23" max="23" width="7.125" style="25" customWidth="1"/>
    <col min="24" max="24" width="0.37109375" style="25" customWidth="1"/>
    <col min="25" max="25" width="2.125" style="25" hidden="1" customWidth="1"/>
    <col min="26" max="35" width="0" style="25" hidden="1" customWidth="1"/>
    <col min="36" max="16384" width="8.00390625" style="25" customWidth="1"/>
  </cols>
  <sheetData>
    <row r="1" spans="2:17" s="20" customFormat="1" ht="11.25">
      <c r="B1" s="21"/>
      <c r="D1" s="21"/>
      <c r="H1" s="22"/>
      <c r="I1" s="22"/>
      <c r="J1" s="23"/>
      <c r="K1" s="24"/>
      <c r="L1" s="24"/>
      <c r="M1" s="24"/>
      <c r="Q1" s="18" t="s">
        <v>105</v>
      </c>
    </row>
    <row r="2" spans="2:17" s="20" customFormat="1" ht="11.25">
      <c r="B2" s="21"/>
      <c r="D2" s="21"/>
      <c r="H2" s="22"/>
      <c r="I2" s="22"/>
      <c r="J2" s="23"/>
      <c r="K2" s="24"/>
      <c r="L2" s="24"/>
      <c r="M2" s="24"/>
      <c r="Q2" s="18" t="s">
        <v>107</v>
      </c>
    </row>
    <row r="3" spans="2:17" s="20" customFormat="1" ht="11.25">
      <c r="B3" s="21"/>
      <c r="D3" s="21"/>
      <c r="H3" s="22"/>
      <c r="I3" s="22"/>
      <c r="J3" s="23"/>
      <c r="K3" s="24"/>
      <c r="L3" s="24"/>
      <c r="M3" s="24"/>
      <c r="Q3" s="18" t="s">
        <v>104</v>
      </c>
    </row>
    <row r="4" spans="2:17" s="20" customFormat="1" ht="11.25">
      <c r="B4" s="21"/>
      <c r="D4" s="21"/>
      <c r="H4" s="22"/>
      <c r="I4" s="22"/>
      <c r="J4" s="23"/>
      <c r="K4" s="24"/>
      <c r="L4" s="24"/>
      <c r="M4" s="24"/>
      <c r="Q4" s="19" t="s">
        <v>106</v>
      </c>
    </row>
    <row r="5" spans="2:26" ht="21.75" customHeight="1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1"/>
    </row>
    <row r="6" spans="1:26" ht="3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1"/>
    </row>
    <row r="7" spans="1:26" ht="13.5" customHeight="1" hidden="1">
      <c r="A7" s="61"/>
      <c r="B7" s="61"/>
      <c r="C7" s="31"/>
      <c r="D7" s="31"/>
      <c r="E7" s="31"/>
      <c r="F7" s="31"/>
      <c r="G7" s="32"/>
      <c r="H7" s="3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"/>
    </row>
    <row r="8" spans="2:25" ht="8.25" customHeight="1">
      <c r="B8" s="52" t="s">
        <v>79</v>
      </c>
      <c r="C8" s="52"/>
      <c r="D8" s="52" t="s">
        <v>80</v>
      </c>
      <c r="E8" s="52" t="s">
        <v>81</v>
      </c>
      <c r="F8" s="52" t="s">
        <v>83</v>
      </c>
      <c r="G8" s="52"/>
      <c r="H8" s="52" t="s">
        <v>1</v>
      </c>
      <c r="I8" s="52"/>
      <c r="J8" s="52" t="s">
        <v>2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3"/>
      <c r="Y8" s="2"/>
    </row>
    <row r="9" spans="2:25" ht="11.25" customHeight="1">
      <c r="B9" s="52"/>
      <c r="C9" s="52"/>
      <c r="D9" s="52"/>
      <c r="E9" s="52"/>
      <c r="F9" s="52"/>
      <c r="G9" s="52"/>
      <c r="H9" s="52"/>
      <c r="I9" s="52"/>
      <c r="J9" s="52" t="s">
        <v>3</v>
      </c>
      <c r="K9" s="52" t="s">
        <v>84</v>
      </c>
      <c r="L9" s="52"/>
      <c r="M9" s="52"/>
      <c r="N9" s="52"/>
      <c r="O9" s="52"/>
      <c r="P9" s="52"/>
      <c r="Q9" s="52"/>
      <c r="R9" s="52"/>
      <c r="S9" s="52" t="s">
        <v>4</v>
      </c>
      <c r="T9" s="52" t="s">
        <v>84</v>
      </c>
      <c r="U9" s="52"/>
      <c r="V9" s="52"/>
      <c r="W9" s="52"/>
      <c r="X9" s="53"/>
      <c r="Y9" s="2"/>
    </row>
    <row r="10" spans="2:24" ht="2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 t="s">
        <v>5</v>
      </c>
      <c r="U10" s="52" t="s">
        <v>82</v>
      </c>
      <c r="V10" s="52"/>
      <c r="W10" s="52" t="s">
        <v>6</v>
      </c>
      <c r="X10" s="53"/>
    </row>
    <row r="11" spans="2:25" ht="5.25" customHeight="1">
      <c r="B11" s="52"/>
      <c r="C11" s="52"/>
      <c r="D11" s="52"/>
      <c r="E11" s="52"/>
      <c r="F11" s="52"/>
      <c r="G11" s="52"/>
      <c r="H11" s="52"/>
      <c r="I11" s="52"/>
      <c r="J11" s="52"/>
      <c r="K11" s="52" t="s">
        <v>93</v>
      </c>
      <c r="L11" s="52" t="s">
        <v>84</v>
      </c>
      <c r="M11" s="52"/>
      <c r="N11" s="52" t="s">
        <v>7</v>
      </c>
      <c r="O11" s="52" t="s">
        <v>8</v>
      </c>
      <c r="P11" s="52" t="s">
        <v>9</v>
      </c>
      <c r="Q11" s="52" t="s">
        <v>10</v>
      </c>
      <c r="R11" s="52" t="s">
        <v>11</v>
      </c>
      <c r="S11" s="52"/>
      <c r="T11" s="52"/>
      <c r="U11" s="52"/>
      <c r="V11" s="52"/>
      <c r="W11" s="52"/>
      <c r="X11" s="53"/>
      <c r="Y11" s="2"/>
    </row>
    <row r="12" spans="2:25" ht="2.25" customHeight="1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 t="s">
        <v>12</v>
      </c>
      <c r="V12" s="52"/>
      <c r="W12" s="52"/>
      <c r="X12" s="53"/>
      <c r="Y12" s="2"/>
    </row>
    <row r="13" spans="2:25" ht="60" customHeight="1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6" t="s">
        <v>13</v>
      </c>
      <c r="M13" s="6" t="s">
        <v>94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  <c r="Y13" s="2"/>
    </row>
    <row r="14" spans="2:24" ht="8.25" customHeight="1">
      <c r="B14" s="33" t="s">
        <v>14</v>
      </c>
      <c r="C14" s="33"/>
      <c r="D14" s="26" t="s">
        <v>15</v>
      </c>
      <c r="E14" s="26" t="s">
        <v>16</v>
      </c>
      <c r="F14" s="33" t="s">
        <v>17</v>
      </c>
      <c r="G14" s="33"/>
      <c r="H14" s="33" t="s">
        <v>18</v>
      </c>
      <c r="I14" s="33"/>
      <c r="J14" s="26" t="s">
        <v>19</v>
      </c>
      <c r="K14" s="26" t="s">
        <v>20</v>
      </c>
      <c r="L14" s="26" t="s">
        <v>21</v>
      </c>
      <c r="M14" s="26" t="s">
        <v>22</v>
      </c>
      <c r="N14" s="26" t="s">
        <v>23</v>
      </c>
      <c r="O14" s="26" t="s">
        <v>24</v>
      </c>
      <c r="P14" s="26" t="s">
        <v>25</v>
      </c>
      <c r="Q14" s="26" t="s">
        <v>26</v>
      </c>
      <c r="R14" s="26" t="s">
        <v>27</v>
      </c>
      <c r="S14" s="26" t="s">
        <v>28</v>
      </c>
      <c r="T14" s="26" t="s">
        <v>29</v>
      </c>
      <c r="U14" s="34" t="s">
        <v>30</v>
      </c>
      <c r="V14" s="35"/>
      <c r="W14" s="33" t="s">
        <v>31</v>
      </c>
      <c r="X14" s="33"/>
    </row>
    <row r="15" spans="2:24" s="27" customFormat="1" ht="12" customHeight="1">
      <c r="B15" s="71">
        <v>10</v>
      </c>
      <c r="C15" s="71"/>
      <c r="D15" s="15"/>
      <c r="E15" s="15"/>
      <c r="F15" s="44" t="s">
        <v>85</v>
      </c>
      <c r="G15" s="44"/>
      <c r="H15" s="47">
        <f>SUM(H16)</f>
        <v>14491</v>
      </c>
      <c r="I15" s="47"/>
      <c r="J15" s="7">
        <f>SUM(J16)</f>
        <v>14491.000000000002</v>
      </c>
      <c r="K15" s="7">
        <f>SUM(K16)</f>
        <v>14491.000000000002</v>
      </c>
      <c r="L15" s="7">
        <f>SUM(L16)</f>
        <v>0</v>
      </c>
      <c r="M15" s="7">
        <f>SUM(M16)</f>
        <v>14491.000000000002</v>
      </c>
      <c r="N15" s="7" t="s">
        <v>33</v>
      </c>
      <c r="O15" s="7">
        <f aca="true" t="shared" si="0" ref="O15:U15">SUM(O16)</f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45">
        <f t="shared" si="0"/>
        <v>0</v>
      </c>
      <c r="V15" s="46"/>
      <c r="W15" s="47">
        <f>SUM(W16)</f>
        <v>0</v>
      </c>
      <c r="X15" s="47"/>
    </row>
    <row r="16" spans="2:24" s="28" customFormat="1" ht="10.5" customHeight="1">
      <c r="B16" s="36"/>
      <c r="C16" s="36"/>
      <c r="D16" s="12">
        <v>1095</v>
      </c>
      <c r="E16" s="8"/>
      <c r="F16" s="37" t="s">
        <v>86</v>
      </c>
      <c r="G16" s="37"/>
      <c r="H16" s="56">
        <f>SUM(H17)</f>
        <v>14491</v>
      </c>
      <c r="I16" s="56"/>
      <c r="J16" s="9">
        <f aca="true" t="shared" si="1" ref="J16:T16">SUM(J18:J20)</f>
        <v>14491.000000000002</v>
      </c>
      <c r="K16" s="9">
        <f t="shared" si="1"/>
        <v>14491.000000000002</v>
      </c>
      <c r="L16" s="9">
        <f t="shared" si="1"/>
        <v>0</v>
      </c>
      <c r="M16" s="9">
        <f t="shared" si="1"/>
        <v>14491.000000000002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1"/>
        <v>0</v>
      </c>
      <c r="U16" s="57">
        <f>SUM(U18:V20)</f>
        <v>0</v>
      </c>
      <c r="V16" s="58"/>
      <c r="W16" s="56">
        <f>SUM(W18:X20)</f>
        <v>0</v>
      </c>
      <c r="X16" s="56"/>
    </row>
    <row r="17" spans="2:24" s="28" customFormat="1" ht="38.25" customHeight="1">
      <c r="B17" s="54"/>
      <c r="C17" s="55"/>
      <c r="D17" s="8"/>
      <c r="E17" s="8" t="s">
        <v>35</v>
      </c>
      <c r="F17" s="62" t="s">
        <v>36</v>
      </c>
      <c r="G17" s="63"/>
      <c r="H17" s="57">
        <v>14491</v>
      </c>
      <c r="I17" s="5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57"/>
      <c r="V17" s="58"/>
      <c r="W17" s="57"/>
      <c r="X17" s="58"/>
    </row>
    <row r="18" spans="2:24" s="28" customFormat="1" ht="10.5" customHeight="1">
      <c r="B18" s="36"/>
      <c r="C18" s="36"/>
      <c r="D18" s="8"/>
      <c r="E18" s="13">
        <v>4430</v>
      </c>
      <c r="F18" s="37" t="s">
        <v>95</v>
      </c>
      <c r="G18" s="37"/>
      <c r="H18" s="56"/>
      <c r="I18" s="56"/>
      <c r="J18" s="9">
        <v>14206.04</v>
      </c>
      <c r="K18" s="9">
        <v>14206.04</v>
      </c>
      <c r="L18" s="9">
        <v>0</v>
      </c>
      <c r="M18" s="9">
        <v>14206.04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57">
        <v>0</v>
      </c>
      <c r="V18" s="58"/>
      <c r="W18" s="56">
        <v>0</v>
      </c>
      <c r="X18" s="56"/>
    </row>
    <row r="19" spans="2:24" s="28" customFormat="1" ht="22.5" customHeight="1">
      <c r="B19" s="36"/>
      <c r="C19" s="36"/>
      <c r="D19" s="8"/>
      <c r="E19" s="13">
        <v>4740</v>
      </c>
      <c r="F19" s="37" t="s">
        <v>75</v>
      </c>
      <c r="G19" s="37"/>
      <c r="H19" s="56"/>
      <c r="I19" s="56"/>
      <c r="J19" s="9">
        <v>136.7</v>
      </c>
      <c r="K19" s="9">
        <v>136.7</v>
      </c>
      <c r="L19" s="9">
        <v>0</v>
      </c>
      <c r="M19" s="9">
        <v>136.7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57">
        <v>0</v>
      </c>
      <c r="V19" s="58"/>
      <c r="W19" s="56">
        <v>0</v>
      </c>
      <c r="X19" s="56"/>
    </row>
    <row r="20" spans="2:24" s="28" customFormat="1" ht="17.25" customHeight="1">
      <c r="B20" s="36"/>
      <c r="C20" s="36"/>
      <c r="D20" s="8"/>
      <c r="E20" s="13">
        <v>4750</v>
      </c>
      <c r="F20" s="37" t="s">
        <v>76</v>
      </c>
      <c r="G20" s="37"/>
      <c r="H20" s="56"/>
      <c r="I20" s="56"/>
      <c r="J20" s="9">
        <v>148.26</v>
      </c>
      <c r="K20" s="9">
        <v>148.26</v>
      </c>
      <c r="L20" s="9">
        <v>0</v>
      </c>
      <c r="M20" s="9">
        <v>148.26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57">
        <v>0</v>
      </c>
      <c r="V20" s="58"/>
      <c r="W20" s="56">
        <v>0</v>
      </c>
      <c r="X20" s="56"/>
    </row>
    <row r="21" spans="2:24" s="27" customFormat="1" ht="10.5" customHeight="1">
      <c r="B21" s="43" t="s">
        <v>32</v>
      </c>
      <c r="C21" s="43"/>
      <c r="D21" s="15"/>
      <c r="E21" s="15"/>
      <c r="F21" s="44" t="s">
        <v>87</v>
      </c>
      <c r="G21" s="44"/>
      <c r="H21" s="47">
        <f>SUM(H22,H34)</f>
        <v>59137</v>
      </c>
      <c r="I21" s="47"/>
      <c r="J21" s="7">
        <f aca="true" t="shared" si="2" ref="J21:U21">SUM(J22,J34)</f>
        <v>59137</v>
      </c>
      <c r="K21" s="7">
        <f t="shared" si="2"/>
        <v>49137</v>
      </c>
      <c r="L21" s="7">
        <f t="shared" si="2"/>
        <v>44052</v>
      </c>
      <c r="M21" s="7">
        <f t="shared" si="2"/>
        <v>5085</v>
      </c>
      <c r="N21" s="7">
        <f t="shared" si="2"/>
        <v>0</v>
      </c>
      <c r="O21" s="7">
        <f t="shared" si="2"/>
        <v>10000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7">
        <f t="shared" si="2"/>
        <v>0</v>
      </c>
      <c r="T21" s="7">
        <f t="shared" si="2"/>
        <v>0</v>
      </c>
      <c r="U21" s="45">
        <f t="shared" si="2"/>
        <v>0</v>
      </c>
      <c r="V21" s="46"/>
      <c r="W21" s="47">
        <f>SUM(W22,W34)</f>
        <v>0</v>
      </c>
      <c r="X21" s="47"/>
    </row>
    <row r="22" spans="2:24" s="27" customFormat="1" ht="10.5" customHeight="1">
      <c r="B22" s="43"/>
      <c r="C22" s="43"/>
      <c r="D22" s="15" t="s">
        <v>34</v>
      </c>
      <c r="E22" s="15"/>
      <c r="F22" s="44" t="s">
        <v>73</v>
      </c>
      <c r="G22" s="44"/>
      <c r="H22" s="47">
        <f>SUM(H23)</f>
        <v>41775</v>
      </c>
      <c r="I22" s="47"/>
      <c r="J22" s="7">
        <f>SUM(J24:J33)</f>
        <v>41775</v>
      </c>
      <c r="K22" s="7">
        <f>SUM(K24:K33)</f>
        <v>41775</v>
      </c>
      <c r="L22" s="7">
        <f>SUM(L24:L33)</f>
        <v>37500</v>
      </c>
      <c r="M22" s="7">
        <f>SUM(M24:M33)</f>
        <v>4275</v>
      </c>
      <c r="N22" s="7">
        <f aca="true" t="shared" si="3" ref="N22:T22">SUM(N24:N33)</f>
        <v>0</v>
      </c>
      <c r="O22" s="7">
        <f t="shared" si="3"/>
        <v>0</v>
      </c>
      <c r="P22" s="7">
        <f t="shared" si="3"/>
        <v>0</v>
      </c>
      <c r="Q22" s="7">
        <f t="shared" si="3"/>
        <v>0</v>
      </c>
      <c r="R22" s="7">
        <f t="shared" si="3"/>
        <v>0</v>
      </c>
      <c r="S22" s="7">
        <f t="shared" si="3"/>
        <v>0</v>
      </c>
      <c r="T22" s="7">
        <f t="shared" si="3"/>
        <v>0</v>
      </c>
      <c r="U22" s="45">
        <f>SUM(U24:V33)</f>
        <v>0</v>
      </c>
      <c r="V22" s="46"/>
      <c r="W22" s="47">
        <f>SUM(W24:X33)</f>
        <v>0</v>
      </c>
      <c r="X22" s="47"/>
    </row>
    <row r="23" spans="2:24" s="29" customFormat="1" ht="34.5" customHeight="1">
      <c r="B23" s="48"/>
      <c r="C23" s="49"/>
      <c r="D23" s="4"/>
      <c r="E23" s="4" t="s">
        <v>35</v>
      </c>
      <c r="F23" s="50" t="s">
        <v>36</v>
      </c>
      <c r="G23" s="51"/>
      <c r="H23" s="40">
        <v>41775</v>
      </c>
      <c r="I23" s="41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0"/>
      <c r="V23" s="41"/>
      <c r="W23" s="40"/>
      <c r="X23" s="41"/>
    </row>
    <row r="24" spans="2:24" s="29" customFormat="1" ht="13.5" customHeight="1">
      <c r="B24" s="42"/>
      <c r="C24" s="42"/>
      <c r="D24" s="4"/>
      <c r="E24" s="4" t="s">
        <v>37</v>
      </c>
      <c r="F24" s="38" t="s">
        <v>66</v>
      </c>
      <c r="G24" s="38"/>
      <c r="H24" s="39"/>
      <c r="I24" s="39"/>
      <c r="J24" s="3">
        <v>30000</v>
      </c>
      <c r="K24" s="3">
        <v>30000</v>
      </c>
      <c r="L24" s="3">
        <v>30000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40">
        <v>0</v>
      </c>
      <c r="V24" s="41"/>
      <c r="W24" s="39">
        <v>0</v>
      </c>
      <c r="X24" s="39"/>
    </row>
    <row r="25" spans="2:24" s="29" customFormat="1" ht="13.5" customHeight="1">
      <c r="B25" s="42"/>
      <c r="C25" s="42"/>
      <c r="D25" s="4"/>
      <c r="E25" s="4" t="s">
        <v>38</v>
      </c>
      <c r="F25" s="38" t="s">
        <v>67</v>
      </c>
      <c r="G25" s="38"/>
      <c r="H25" s="39"/>
      <c r="I25" s="39"/>
      <c r="J25" s="3">
        <v>7000</v>
      </c>
      <c r="K25" s="3">
        <v>7000</v>
      </c>
      <c r="L25" s="3">
        <v>7000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40">
        <v>0</v>
      </c>
      <c r="V25" s="41"/>
      <c r="W25" s="39">
        <v>0</v>
      </c>
      <c r="X25" s="39"/>
    </row>
    <row r="26" spans="2:24" s="29" customFormat="1" ht="13.5" customHeight="1">
      <c r="B26" s="42"/>
      <c r="C26" s="42"/>
      <c r="D26" s="4"/>
      <c r="E26" s="4" t="s">
        <v>39</v>
      </c>
      <c r="F26" s="38" t="s">
        <v>68</v>
      </c>
      <c r="G26" s="38"/>
      <c r="H26" s="39"/>
      <c r="I26" s="39"/>
      <c r="J26" s="3">
        <v>500</v>
      </c>
      <c r="K26" s="3">
        <v>500</v>
      </c>
      <c r="L26" s="3">
        <v>500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40">
        <v>0</v>
      </c>
      <c r="V26" s="41"/>
      <c r="W26" s="39">
        <v>0</v>
      </c>
      <c r="X26" s="39"/>
    </row>
    <row r="27" spans="2:24" s="29" customFormat="1" ht="13.5" customHeight="1">
      <c r="B27" s="42"/>
      <c r="C27" s="42"/>
      <c r="D27" s="4"/>
      <c r="E27" s="4" t="s">
        <v>40</v>
      </c>
      <c r="F27" s="38" t="s">
        <v>63</v>
      </c>
      <c r="G27" s="38"/>
      <c r="H27" s="39"/>
      <c r="I27" s="39"/>
      <c r="J27" s="3">
        <v>500</v>
      </c>
      <c r="K27" s="3">
        <v>500</v>
      </c>
      <c r="L27" s="3">
        <v>0</v>
      </c>
      <c r="M27" s="3">
        <v>500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40">
        <v>0</v>
      </c>
      <c r="V27" s="41"/>
      <c r="W27" s="39">
        <v>0</v>
      </c>
      <c r="X27" s="39"/>
    </row>
    <row r="28" spans="2:24" s="29" customFormat="1" ht="13.5" customHeight="1">
      <c r="B28" s="42"/>
      <c r="C28" s="42"/>
      <c r="D28" s="4"/>
      <c r="E28" s="4" t="s">
        <v>41</v>
      </c>
      <c r="F28" s="38" t="s">
        <v>69</v>
      </c>
      <c r="G28" s="38"/>
      <c r="H28" s="39"/>
      <c r="I28" s="39"/>
      <c r="J28" s="3">
        <v>1000</v>
      </c>
      <c r="K28" s="3">
        <v>1000</v>
      </c>
      <c r="L28" s="3">
        <v>0</v>
      </c>
      <c r="M28" s="3">
        <v>1000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40">
        <v>0</v>
      </c>
      <c r="V28" s="41"/>
      <c r="W28" s="39">
        <v>0</v>
      </c>
      <c r="X28" s="39"/>
    </row>
    <row r="29" spans="2:24" s="29" customFormat="1" ht="19.5" customHeight="1">
      <c r="B29" s="42"/>
      <c r="C29" s="42"/>
      <c r="D29" s="4"/>
      <c r="E29" s="4" t="s">
        <v>42</v>
      </c>
      <c r="F29" s="38" t="s">
        <v>90</v>
      </c>
      <c r="G29" s="38"/>
      <c r="H29" s="39"/>
      <c r="I29" s="39"/>
      <c r="J29" s="3">
        <v>775</v>
      </c>
      <c r="K29" s="3">
        <v>775</v>
      </c>
      <c r="L29" s="3">
        <v>0</v>
      </c>
      <c r="M29" s="3">
        <v>775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40">
        <v>0</v>
      </c>
      <c r="V29" s="41"/>
      <c r="W29" s="39">
        <v>0</v>
      </c>
      <c r="X29" s="39"/>
    </row>
    <row r="30" spans="2:24" s="29" customFormat="1" ht="13.5" customHeight="1">
      <c r="B30" s="42"/>
      <c r="C30" s="42"/>
      <c r="D30" s="4"/>
      <c r="E30" s="4" t="s">
        <v>43</v>
      </c>
      <c r="F30" s="38" t="s">
        <v>70</v>
      </c>
      <c r="G30" s="38"/>
      <c r="H30" s="39"/>
      <c r="I30" s="39"/>
      <c r="J30" s="3">
        <v>300</v>
      </c>
      <c r="K30" s="3">
        <v>300</v>
      </c>
      <c r="L30" s="3">
        <v>0</v>
      </c>
      <c r="M30" s="3">
        <v>300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40">
        <v>0</v>
      </c>
      <c r="V30" s="41"/>
      <c r="W30" s="39">
        <v>0</v>
      </c>
      <c r="X30" s="39"/>
    </row>
    <row r="31" spans="2:24" s="29" customFormat="1" ht="23.25" customHeight="1">
      <c r="B31" s="42"/>
      <c r="C31" s="42"/>
      <c r="D31" s="4"/>
      <c r="E31" s="4" t="s">
        <v>44</v>
      </c>
      <c r="F31" s="38" t="s">
        <v>45</v>
      </c>
      <c r="G31" s="38"/>
      <c r="H31" s="39"/>
      <c r="I31" s="39"/>
      <c r="J31" s="3">
        <v>500</v>
      </c>
      <c r="K31" s="3">
        <v>500</v>
      </c>
      <c r="L31" s="3">
        <v>0</v>
      </c>
      <c r="M31" s="3">
        <v>500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40">
        <v>0</v>
      </c>
      <c r="V31" s="41"/>
      <c r="W31" s="39">
        <v>0</v>
      </c>
      <c r="X31" s="39"/>
    </row>
    <row r="32" spans="2:24" s="29" customFormat="1" ht="22.5" customHeight="1">
      <c r="B32" s="42"/>
      <c r="C32" s="42"/>
      <c r="D32" s="4"/>
      <c r="E32" s="4" t="s">
        <v>46</v>
      </c>
      <c r="F32" s="38" t="s">
        <v>75</v>
      </c>
      <c r="G32" s="38"/>
      <c r="H32" s="39"/>
      <c r="I32" s="39"/>
      <c r="J32" s="3">
        <v>800</v>
      </c>
      <c r="K32" s="3">
        <v>800</v>
      </c>
      <c r="L32" s="3">
        <v>0</v>
      </c>
      <c r="M32" s="3">
        <v>800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40">
        <v>0</v>
      </c>
      <c r="V32" s="41"/>
      <c r="W32" s="39">
        <v>0</v>
      </c>
      <c r="X32" s="39"/>
    </row>
    <row r="33" spans="2:24" s="29" customFormat="1" ht="21" customHeight="1">
      <c r="B33" s="42"/>
      <c r="C33" s="42"/>
      <c r="D33" s="4"/>
      <c r="E33" s="4" t="s">
        <v>47</v>
      </c>
      <c r="F33" s="38" t="s">
        <v>76</v>
      </c>
      <c r="G33" s="38"/>
      <c r="H33" s="39"/>
      <c r="I33" s="39"/>
      <c r="J33" s="3">
        <v>400</v>
      </c>
      <c r="K33" s="3">
        <v>400</v>
      </c>
      <c r="L33" s="3">
        <v>0</v>
      </c>
      <c r="M33" s="3">
        <v>400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40">
        <v>0</v>
      </c>
      <c r="V33" s="41"/>
      <c r="W33" s="39">
        <v>0</v>
      </c>
      <c r="X33" s="39"/>
    </row>
    <row r="34" spans="2:24" s="27" customFormat="1" ht="13.5" customHeight="1">
      <c r="B34" s="43"/>
      <c r="C34" s="43"/>
      <c r="D34" s="16">
        <v>75056</v>
      </c>
      <c r="E34" s="15"/>
      <c r="F34" s="44" t="s">
        <v>73</v>
      </c>
      <c r="G34" s="44"/>
      <c r="H34" s="47">
        <f>SUM(H35)</f>
        <v>17362</v>
      </c>
      <c r="I34" s="47"/>
      <c r="J34" s="7">
        <f aca="true" t="shared" si="4" ref="J34:T34">SUM(J36:J44)</f>
        <v>17362.000000000004</v>
      </c>
      <c r="K34" s="7">
        <f t="shared" si="4"/>
        <v>7361.999999999999</v>
      </c>
      <c r="L34" s="7">
        <f t="shared" si="4"/>
        <v>6552</v>
      </c>
      <c r="M34" s="7">
        <f t="shared" si="4"/>
        <v>810</v>
      </c>
      <c r="N34" s="7">
        <f t="shared" si="4"/>
        <v>0</v>
      </c>
      <c r="O34" s="7">
        <f t="shared" si="4"/>
        <v>10000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0</v>
      </c>
      <c r="T34" s="7">
        <f t="shared" si="4"/>
        <v>0</v>
      </c>
      <c r="U34" s="45">
        <f>SUM(U36:V44)</f>
        <v>0</v>
      </c>
      <c r="V34" s="46"/>
      <c r="W34" s="47">
        <f>SUM(W36:X44)</f>
        <v>0</v>
      </c>
      <c r="X34" s="47"/>
    </row>
    <row r="35" spans="2:24" s="29" customFormat="1" ht="36" customHeight="1">
      <c r="B35" s="48"/>
      <c r="C35" s="49"/>
      <c r="D35" s="4"/>
      <c r="E35" s="4" t="s">
        <v>35</v>
      </c>
      <c r="F35" s="50" t="s">
        <v>36</v>
      </c>
      <c r="G35" s="51"/>
      <c r="H35" s="40">
        <v>17362</v>
      </c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0"/>
      <c r="V35" s="41"/>
      <c r="W35" s="40"/>
      <c r="X35" s="41"/>
    </row>
    <row r="36" spans="2:24" s="29" customFormat="1" ht="12.75" customHeight="1">
      <c r="B36" s="42"/>
      <c r="C36" s="42"/>
      <c r="D36" s="4"/>
      <c r="E36" s="5">
        <v>3020</v>
      </c>
      <c r="F36" s="38" t="s">
        <v>101</v>
      </c>
      <c r="G36" s="38"/>
      <c r="H36" s="39"/>
      <c r="I36" s="39"/>
      <c r="J36" s="3">
        <v>9000</v>
      </c>
      <c r="K36" s="3">
        <v>0</v>
      </c>
      <c r="L36" s="3">
        <v>0</v>
      </c>
      <c r="M36" s="3">
        <v>0</v>
      </c>
      <c r="N36" s="3">
        <v>0</v>
      </c>
      <c r="O36" s="3">
        <v>9000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40">
        <v>0</v>
      </c>
      <c r="V36" s="41"/>
      <c r="W36" s="39">
        <v>0</v>
      </c>
      <c r="X36" s="39"/>
    </row>
    <row r="37" spans="2:24" s="29" customFormat="1" ht="17.25" customHeight="1">
      <c r="B37" s="42"/>
      <c r="C37" s="42"/>
      <c r="D37" s="4"/>
      <c r="E37" s="5">
        <v>3040</v>
      </c>
      <c r="F37" s="38" t="s">
        <v>102</v>
      </c>
      <c r="G37" s="38"/>
      <c r="H37" s="39"/>
      <c r="I37" s="39"/>
      <c r="J37" s="3">
        <v>1000</v>
      </c>
      <c r="K37" s="3">
        <v>0</v>
      </c>
      <c r="L37" s="3">
        <v>0</v>
      </c>
      <c r="M37" s="3">
        <v>0</v>
      </c>
      <c r="N37" s="3">
        <v>0</v>
      </c>
      <c r="O37" s="3">
        <v>1000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40">
        <v>0</v>
      </c>
      <c r="V37" s="41"/>
      <c r="W37" s="39">
        <v>0</v>
      </c>
      <c r="X37" s="39"/>
    </row>
    <row r="38" spans="2:24" s="29" customFormat="1" ht="13.5" customHeight="1">
      <c r="B38" s="42"/>
      <c r="C38" s="42"/>
      <c r="D38" s="4"/>
      <c r="E38" s="4" t="s">
        <v>38</v>
      </c>
      <c r="F38" s="38" t="s">
        <v>67</v>
      </c>
      <c r="G38" s="38"/>
      <c r="H38" s="39"/>
      <c r="I38" s="39"/>
      <c r="J38" s="3">
        <v>2126</v>
      </c>
      <c r="K38" s="3">
        <v>2126</v>
      </c>
      <c r="L38" s="3">
        <v>2126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40">
        <v>0</v>
      </c>
      <c r="V38" s="41"/>
      <c r="W38" s="39">
        <v>0</v>
      </c>
      <c r="X38" s="39"/>
    </row>
    <row r="39" spans="2:24" s="29" customFormat="1" ht="13.5" customHeight="1">
      <c r="B39" s="42"/>
      <c r="C39" s="42"/>
      <c r="D39" s="4"/>
      <c r="E39" s="4" t="s">
        <v>39</v>
      </c>
      <c r="F39" s="38" t="s">
        <v>68</v>
      </c>
      <c r="G39" s="38"/>
      <c r="H39" s="39"/>
      <c r="I39" s="39"/>
      <c r="J39" s="3">
        <v>346</v>
      </c>
      <c r="K39" s="3">
        <v>346</v>
      </c>
      <c r="L39" s="3">
        <v>346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40">
        <v>0</v>
      </c>
      <c r="V39" s="41"/>
      <c r="W39" s="39">
        <v>0</v>
      </c>
      <c r="X39" s="39"/>
    </row>
    <row r="40" spans="2:24" s="29" customFormat="1" ht="13.5" customHeight="1">
      <c r="B40" s="42"/>
      <c r="C40" s="42"/>
      <c r="D40" s="4"/>
      <c r="E40" s="5">
        <v>4170</v>
      </c>
      <c r="F40" s="38" t="s">
        <v>58</v>
      </c>
      <c r="G40" s="38"/>
      <c r="H40" s="39"/>
      <c r="I40" s="39"/>
      <c r="J40" s="3">
        <v>4080</v>
      </c>
      <c r="K40" s="3">
        <v>4080</v>
      </c>
      <c r="L40" s="3">
        <v>4080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40">
        <v>0</v>
      </c>
      <c r="V40" s="41"/>
      <c r="W40" s="39">
        <v>0</v>
      </c>
      <c r="X40" s="39"/>
    </row>
    <row r="41" spans="2:24" s="27" customFormat="1" ht="13.5" customHeight="1">
      <c r="B41" s="43"/>
      <c r="C41" s="43"/>
      <c r="D41" s="15"/>
      <c r="E41" s="15" t="s">
        <v>40</v>
      </c>
      <c r="F41" s="44" t="s">
        <v>63</v>
      </c>
      <c r="G41" s="44"/>
      <c r="H41" s="47"/>
      <c r="I41" s="47"/>
      <c r="J41" s="7">
        <v>339.61</v>
      </c>
      <c r="K41" s="7">
        <v>339.61</v>
      </c>
      <c r="L41" s="7">
        <v>0</v>
      </c>
      <c r="M41" s="7">
        <v>339.61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45">
        <v>0</v>
      </c>
      <c r="V41" s="46"/>
      <c r="W41" s="47">
        <v>0</v>
      </c>
      <c r="X41" s="47"/>
    </row>
    <row r="42" spans="2:24" s="27" customFormat="1" ht="13.5" customHeight="1">
      <c r="B42" s="43"/>
      <c r="C42" s="43"/>
      <c r="D42" s="15"/>
      <c r="E42" s="15" t="s">
        <v>43</v>
      </c>
      <c r="F42" s="44" t="s">
        <v>70</v>
      </c>
      <c r="G42" s="44"/>
      <c r="H42" s="47"/>
      <c r="I42" s="47"/>
      <c r="J42" s="7">
        <v>265.15</v>
      </c>
      <c r="K42" s="7">
        <v>265.15</v>
      </c>
      <c r="L42" s="7">
        <v>0</v>
      </c>
      <c r="M42" s="7">
        <v>265.15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45">
        <v>0</v>
      </c>
      <c r="V42" s="46"/>
      <c r="W42" s="47">
        <v>0</v>
      </c>
      <c r="X42" s="47"/>
    </row>
    <row r="43" spans="2:24" s="27" customFormat="1" ht="19.5" customHeight="1">
      <c r="B43" s="43"/>
      <c r="C43" s="43"/>
      <c r="D43" s="15"/>
      <c r="E43" s="15" t="s">
        <v>46</v>
      </c>
      <c r="F43" s="44" t="s">
        <v>75</v>
      </c>
      <c r="G43" s="44"/>
      <c r="H43" s="47"/>
      <c r="I43" s="47"/>
      <c r="J43" s="7">
        <v>85.24</v>
      </c>
      <c r="K43" s="7">
        <v>85.24</v>
      </c>
      <c r="L43" s="7">
        <v>0</v>
      </c>
      <c r="M43" s="7">
        <v>85.24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45">
        <v>0</v>
      </c>
      <c r="V43" s="46"/>
      <c r="W43" s="47">
        <v>0</v>
      </c>
      <c r="X43" s="47"/>
    </row>
    <row r="44" spans="2:24" s="29" customFormat="1" ht="17.25" customHeight="1">
      <c r="B44" s="42"/>
      <c r="C44" s="42"/>
      <c r="D44" s="4"/>
      <c r="E44" s="4" t="s">
        <v>47</v>
      </c>
      <c r="F44" s="38" t="s">
        <v>76</v>
      </c>
      <c r="G44" s="38"/>
      <c r="H44" s="39"/>
      <c r="I44" s="39"/>
      <c r="J44" s="3">
        <v>120</v>
      </c>
      <c r="K44" s="3">
        <v>120</v>
      </c>
      <c r="L44" s="3">
        <v>0</v>
      </c>
      <c r="M44" s="3">
        <v>120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40">
        <v>0</v>
      </c>
      <c r="V44" s="41"/>
      <c r="W44" s="39">
        <v>0</v>
      </c>
      <c r="X44" s="39"/>
    </row>
    <row r="45" spans="2:24" s="27" customFormat="1" ht="19.5" customHeight="1">
      <c r="B45" s="43" t="s">
        <v>48</v>
      </c>
      <c r="C45" s="43"/>
      <c r="D45" s="15"/>
      <c r="E45" s="15"/>
      <c r="F45" s="44" t="s">
        <v>89</v>
      </c>
      <c r="G45" s="44"/>
      <c r="H45" s="47">
        <f>SUM(H46,H50,H62)</f>
        <v>54511</v>
      </c>
      <c r="I45" s="47"/>
      <c r="J45" s="7">
        <f aca="true" t="shared" si="5" ref="J45:U45">SUM(J46,J50,J62)</f>
        <v>54511</v>
      </c>
      <c r="K45" s="7">
        <f t="shared" si="5"/>
        <v>22711</v>
      </c>
      <c r="L45" s="7">
        <f t="shared" si="5"/>
        <v>10233.27</v>
      </c>
      <c r="M45" s="7">
        <f t="shared" si="5"/>
        <v>12477.73</v>
      </c>
      <c r="N45" s="7">
        <f t="shared" si="5"/>
        <v>0</v>
      </c>
      <c r="O45" s="7">
        <f t="shared" si="5"/>
        <v>31800</v>
      </c>
      <c r="P45" s="7">
        <f t="shared" si="5"/>
        <v>0</v>
      </c>
      <c r="Q45" s="7">
        <f t="shared" si="5"/>
        <v>0</v>
      </c>
      <c r="R45" s="7">
        <f t="shared" si="5"/>
        <v>0</v>
      </c>
      <c r="S45" s="7">
        <f t="shared" si="5"/>
        <v>0</v>
      </c>
      <c r="T45" s="7">
        <f t="shared" si="5"/>
        <v>0</v>
      </c>
      <c r="U45" s="45">
        <f t="shared" si="5"/>
        <v>0</v>
      </c>
      <c r="V45" s="46"/>
      <c r="W45" s="47">
        <f>SUM(W46,W50,W62)</f>
        <v>0</v>
      </c>
      <c r="X45" s="47"/>
    </row>
    <row r="46" spans="2:24" s="27" customFormat="1" ht="19.5" customHeight="1">
      <c r="B46" s="43"/>
      <c r="C46" s="43"/>
      <c r="D46" s="15" t="s">
        <v>49</v>
      </c>
      <c r="E46" s="15"/>
      <c r="F46" s="44" t="s">
        <v>74</v>
      </c>
      <c r="G46" s="44"/>
      <c r="H46" s="47">
        <f>SUM(H47)</f>
        <v>1077</v>
      </c>
      <c r="I46" s="47"/>
      <c r="J46" s="7">
        <f aca="true" t="shared" si="6" ref="J46:T46">SUM(J48:J49)</f>
        <v>1077</v>
      </c>
      <c r="K46" s="7">
        <f t="shared" si="6"/>
        <v>1077</v>
      </c>
      <c r="L46" s="7">
        <f t="shared" si="6"/>
        <v>0</v>
      </c>
      <c r="M46" s="7">
        <f t="shared" si="6"/>
        <v>1077</v>
      </c>
      <c r="N46" s="7">
        <f t="shared" si="6"/>
        <v>0</v>
      </c>
      <c r="O46" s="7">
        <f t="shared" si="6"/>
        <v>0</v>
      </c>
      <c r="P46" s="7">
        <f t="shared" si="6"/>
        <v>0</v>
      </c>
      <c r="Q46" s="7">
        <f t="shared" si="6"/>
        <v>0</v>
      </c>
      <c r="R46" s="7">
        <f t="shared" si="6"/>
        <v>0</v>
      </c>
      <c r="S46" s="7">
        <f t="shared" si="6"/>
        <v>0</v>
      </c>
      <c r="T46" s="7">
        <f t="shared" si="6"/>
        <v>0</v>
      </c>
      <c r="U46" s="45">
        <f>SUM(U48:V49)</f>
        <v>0</v>
      </c>
      <c r="V46" s="46"/>
      <c r="W46" s="47">
        <f>SUM(W48:X49)</f>
        <v>0</v>
      </c>
      <c r="X46" s="47"/>
    </row>
    <row r="47" spans="2:24" s="29" customFormat="1" ht="38.25" customHeight="1">
      <c r="B47" s="48"/>
      <c r="C47" s="49"/>
      <c r="D47" s="4"/>
      <c r="E47" s="4" t="s">
        <v>35</v>
      </c>
      <c r="F47" s="50" t="s">
        <v>36</v>
      </c>
      <c r="G47" s="51"/>
      <c r="H47" s="40">
        <v>1077</v>
      </c>
      <c r="I47" s="4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0"/>
      <c r="V47" s="41"/>
      <c r="W47" s="40"/>
      <c r="X47" s="41"/>
    </row>
    <row r="48" spans="2:24" s="29" customFormat="1" ht="13.5" customHeight="1">
      <c r="B48" s="42"/>
      <c r="C48" s="42"/>
      <c r="D48" s="4"/>
      <c r="E48" s="4" t="s">
        <v>50</v>
      </c>
      <c r="F48" s="38" t="s">
        <v>64</v>
      </c>
      <c r="G48" s="38"/>
      <c r="H48" s="39"/>
      <c r="I48" s="39"/>
      <c r="J48" s="3">
        <v>800</v>
      </c>
      <c r="K48" s="3">
        <v>800</v>
      </c>
      <c r="L48" s="3">
        <v>0</v>
      </c>
      <c r="M48" s="3">
        <v>800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40">
        <v>0</v>
      </c>
      <c r="V48" s="41"/>
      <c r="W48" s="39">
        <v>0</v>
      </c>
      <c r="X48" s="39"/>
    </row>
    <row r="49" spans="2:24" s="29" customFormat="1" ht="22.5" customHeight="1">
      <c r="B49" s="42"/>
      <c r="C49" s="42"/>
      <c r="D49" s="4"/>
      <c r="E49" s="4" t="s">
        <v>42</v>
      </c>
      <c r="F49" s="38" t="s">
        <v>90</v>
      </c>
      <c r="G49" s="38"/>
      <c r="H49" s="39"/>
      <c r="I49" s="39"/>
      <c r="J49" s="3">
        <v>277</v>
      </c>
      <c r="K49" s="3">
        <v>277</v>
      </c>
      <c r="L49" s="3">
        <v>0</v>
      </c>
      <c r="M49" s="3">
        <v>277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40">
        <v>0</v>
      </c>
      <c r="V49" s="41"/>
      <c r="W49" s="39">
        <v>0</v>
      </c>
      <c r="X49" s="39"/>
    </row>
    <row r="50" spans="2:24" s="27" customFormat="1" ht="15.75" customHeight="1">
      <c r="B50" s="43"/>
      <c r="C50" s="43"/>
      <c r="D50" s="16">
        <v>75107</v>
      </c>
      <c r="E50" s="15"/>
      <c r="F50" s="44" t="s">
        <v>96</v>
      </c>
      <c r="G50" s="44"/>
      <c r="H50" s="47">
        <f>SUM(H51)</f>
        <v>21255</v>
      </c>
      <c r="I50" s="47"/>
      <c r="J50" s="7">
        <f aca="true" t="shared" si="7" ref="J50:T50">SUM(J52:J61)</f>
        <v>21255</v>
      </c>
      <c r="K50" s="7">
        <f t="shared" si="7"/>
        <v>8655</v>
      </c>
      <c r="L50" s="7">
        <f t="shared" si="7"/>
        <v>3410</v>
      </c>
      <c r="M50" s="7">
        <f t="shared" si="7"/>
        <v>5245</v>
      </c>
      <c r="N50" s="7">
        <f t="shared" si="7"/>
        <v>0</v>
      </c>
      <c r="O50" s="7">
        <f t="shared" si="7"/>
        <v>12600</v>
      </c>
      <c r="P50" s="7">
        <f t="shared" si="7"/>
        <v>0</v>
      </c>
      <c r="Q50" s="7">
        <f t="shared" si="7"/>
        <v>0</v>
      </c>
      <c r="R50" s="7">
        <f t="shared" si="7"/>
        <v>0</v>
      </c>
      <c r="S50" s="7">
        <f t="shared" si="7"/>
        <v>0</v>
      </c>
      <c r="T50" s="7">
        <f t="shared" si="7"/>
        <v>0</v>
      </c>
      <c r="U50" s="45">
        <f>SUM(U52:V61)</f>
        <v>0</v>
      </c>
      <c r="V50" s="46"/>
      <c r="W50" s="47">
        <f>SUM(W52:X61)</f>
        <v>0</v>
      </c>
      <c r="X50" s="47"/>
    </row>
    <row r="51" spans="2:24" s="29" customFormat="1" ht="37.5" customHeight="1">
      <c r="B51" s="48"/>
      <c r="C51" s="49"/>
      <c r="D51" s="4"/>
      <c r="E51" s="4" t="s">
        <v>35</v>
      </c>
      <c r="F51" s="50" t="s">
        <v>36</v>
      </c>
      <c r="G51" s="51"/>
      <c r="H51" s="40">
        <v>21255</v>
      </c>
      <c r="I51" s="41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0"/>
      <c r="V51" s="41"/>
      <c r="W51" s="40"/>
      <c r="X51" s="41"/>
    </row>
    <row r="52" spans="2:24" s="29" customFormat="1" ht="12" customHeight="1">
      <c r="B52" s="42"/>
      <c r="C52" s="42"/>
      <c r="D52" s="4"/>
      <c r="E52" s="5">
        <v>3030</v>
      </c>
      <c r="F52" s="38" t="s">
        <v>65</v>
      </c>
      <c r="G52" s="38"/>
      <c r="H52" s="39"/>
      <c r="I52" s="39"/>
      <c r="J52" s="3">
        <v>12600</v>
      </c>
      <c r="K52" s="3">
        <v>0</v>
      </c>
      <c r="L52" s="3">
        <v>0</v>
      </c>
      <c r="M52" s="3">
        <v>0</v>
      </c>
      <c r="N52" s="3">
        <v>0</v>
      </c>
      <c r="O52" s="3">
        <v>12600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40">
        <v>0</v>
      </c>
      <c r="V52" s="41"/>
      <c r="W52" s="39">
        <v>0</v>
      </c>
      <c r="X52" s="39"/>
    </row>
    <row r="53" spans="2:24" s="29" customFormat="1" ht="13.5" customHeight="1">
      <c r="B53" s="42"/>
      <c r="C53" s="42"/>
      <c r="D53" s="4"/>
      <c r="E53" s="5">
        <v>4110</v>
      </c>
      <c r="F53" s="38" t="s">
        <v>97</v>
      </c>
      <c r="G53" s="38"/>
      <c r="H53" s="39"/>
      <c r="I53" s="39"/>
      <c r="J53" s="3">
        <v>438</v>
      </c>
      <c r="K53" s="3">
        <v>438</v>
      </c>
      <c r="L53" s="3">
        <v>438</v>
      </c>
      <c r="M53" s="3"/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40">
        <v>0</v>
      </c>
      <c r="V53" s="41"/>
      <c r="W53" s="39">
        <v>0</v>
      </c>
      <c r="X53" s="39"/>
    </row>
    <row r="54" spans="2:24" s="29" customFormat="1" ht="13.5" customHeight="1">
      <c r="B54" s="42"/>
      <c r="C54" s="42"/>
      <c r="D54" s="4"/>
      <c r="E54" s="5">
        <v>4120</v>
      </c>
      <c r="F54" s="38" t="s">
        <v>98</v>
      </c>
      <c r="G54" s="38"/>
      <c r="H54" s="39"/>
      <c r="I54" s="39"/>
      <c r="J54" s="3">
        <v>72</v>
      </c>
      <c r="K54" s="3">
        <v>72</v>
      </c>
      <c r="L54" s="3">
        <v>72</v>
      </c>
      <c r="M54" s="3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40">
        <v>0</v>
      </c>
      <c r="V54" s="41"/>
      <c r="W54" s="39">
        <v>0</v>
      </c>
      <c r="X54" s="39"/>
    </row>
    <row r="55" spans="2:24" s="29" customFormat="1" ht="13.5" customHeight="1">
      <c r="B55" s="42"/>
      <c r="C55" s="42"/>
      <c r="D55" s="4"/>
      <c r="E55" s="5">
        <v>4170</v>
      </c>
      <c r="F55" s="38" t="s">
        <v>58</v>
      </c>
      <c r="G55" s="38"/>
      <c r="H55" s="39"/>
      <c r="I55" s="39"/>
      <c r="J55" s="3">
        <v>2900</v>
      </c>
      <c r="K55" s="3">
        <v>2900</v>
      </c>
      <c r="L55" s="3">
        <v>2900</v>
      </c>
      <c r="M55" s="3"/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40">
        <v>0</v>
      </c>
      <c r="V55" s="41"/>
      <c r="W55" s="39">
        <v>0</v>
      </c>
      <c r="X55" s="39"/>
    </row>
    <row r="56" spans="2:24" s="29" customFormat="1" ht="13.5" customHeight="1">
      <c r="B56" s="48"/>
      <c r="C56" s="49"/>
      <c r="D56" s="4"/>
      <c r="E56" s="5">
        <v>4210</v>
      </c>
      <c r="F56" s="50" t="s">
        <v>99</v>
      </c>
      <c r="G56" s="51"/>
      <c r="H56" s="40"/>
      <c r="I56" s="41"/>
      <c r="J56" s="3">
        <v>3200</v>
      </c>
      <c r="K56" s="3">
        <v>3200</v>
      </c>
      <c r="L56" s="3"/>
      <c r="M56" s="3">
        <v>3200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0">
        <v>0</v>
      </c>
      <c r="U56" s="64">
        <v>0</v>
      </c>
      <c r="V56" s="65"/>
      <c r="W56" s="64">
        <v>0</v>
      </c>
      <c r="X56" s="65"/>
    </row>
    <row r="57" spans="2:24" s="29" customFormat="1" ht="12.75" customHeight="1">
      <c r="B57" s="42"/>
      <c r="C57" s="42"/>
      <c r="D57" s="4"/>
      <c r="E57" s="5">
        <v>4260</v>
      </c>
      <c r="F57" s="38" t="s">
        <v>69</v>
      </c>
      <c r="G57" s="38"/>
      <c r="H57" s="39"/>
      <c r="I57" s="39"/>
      <c r="J57" s="3">
        <v>500</v>
      </c>
      <c r="K57" s="3">
        <v>500</v>
      </c>
      <c r="L57" s="3"/>
      <c r="M57" s="3">
        <v>500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40">
        <v>0</v>
      </c>
      <c r="V57" s="41"/>
      <c r="W57" s="39">
        <v>0</v>
      </c>
      <c r="X57" s="39"/>
    </row>
    <row r="58" spans="2:24" s="29" customFormat="1" ht="27.75" customHeight="1">
      <c r="B58" s="48"/>
      <c r="C58" s="49"/>
      <c r="D58" s="4"/>
      <c r="E58" s="5">
        <v>4370</v>
      </c>
      <c r="F58" s="50" t="s">
        <v>100</v>
      </c>
      <c r="G58" s="51"/>
      <c r="H58" s="40"/>
      <c r="I58" s="41"/>
      <c r="J58" s="3">
        <v>300</v>
      </c>
      <c r="K58" s="3">
        <v>300</v>
      </c>
      <c r="L58" s="3"/>
      <c r="M58" s="3">
        <v>300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40">
        <v>0</v>
      </c>
      <c r="V58" s="41"/>
      <c r="W58" s="40">
        <v>0</v>
      </c>
      <c r="X58" s="41"/>
    </row>
    <row r="59" spans="2:24" s="29" customFormat="1" ht="13.5" customHeight="1">
      <c r="B59" s="42"/>
      <c r="C59" s="42"/>
      <c r="D59" s="4"/>
      <c r="E59" s="5">
        <v>4410</v>
      </c>
      <c r="F59" s="38" t="s">
        <v>70</v>
      </c>
      <c r="G59" s="38"/>
      <c r="H59" s="39"/>
      <c r="I59" s="39"/>
      <c r="J59" s="3">
        <v>440</v>
      </c>
      <c r="K59" s="3">
        <v>440</v>
      </c>
      <c r="L59" s="3"/>
      <c r="M59" s="3">
        <v>440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40">
        <v>0</v>
      </c>
      <c r="V59" s="41"/>
      <c r="W59" s="39">
        <v>0</v>
      </c>
      <c r="X59" s="39"/>
    </row>
    <row r="60" spans="2:24" s="29" customFormat="1" ht="18.75" customHeight="1">
      <c r="B60" s="42"/>
      <c r="C60" s="42"/>
      <c r="D60" s="4"/>
      <c r="E60" s="5">
        <v>4740</v>
      </c>
      <c r="F60" s="38" t="s">
        <v>75</v>
      </c>
      <c r="G60" s="38"/>
      <c r="H60" s="39"/>
      <c r="I60" s="39"/>
      <c r="J60" s="3">
        <v>300</v>
      </c>
      <c r="K60" s="3">
        <v>300</v>
      </c>
      <c r="L60" s="3"/>
      <c r="M60" s="3">
        <v>300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40">
        <v>0</v>
      </c>
      <c r="V60" s="41"/>
      <c r="W60" s="39">
        <v>0</v>
      </c>
      <c r="X60" s="39"/>
    </row>
    <row r="61" spans="2:24" s="29" customFormat="1" ht="21" customHeight="1">
      <c r="B61" s="42"/>
      <c r="C61" s="42"/>
      <c r="D61" s="4"/>
      <c r="E61" s="5">
        <v>4750</v>
      </c>
      <c r="F61" s="38" t="s">
        <v>76</v>
      </c>
      <c r="G61" s="38"/>
      <c r="H61" s="39"/>
      <c r="I61" s="39"/>
      <c r="J61" s="3">
        <v>505</v>
      </c>
      <c r="K61" s="3">
        <v>505</v>
      </c>
      <c r="L61" s="3"/>
      <c r="M61" s="3">
        <v>505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40">
        <v>0</v>
      </c>
      <c r="V61" s="41"/>
      <c r="W61" s="39">
        <v>0</v>
      </c>
      <c r="X61" s="39"/>
    </row>
    <row r="62" spans="2:24" s="28" customFormat="1" ht="36" customHeight="1">
      <c r="B62" s="36"/>
      <c r="C62" s="36"/>
      <c r="D62" s="8" t="s">
        <v>51</v>
      </c>
      <c r="E62" s="8"/>
      <c r="F62" s="37" t="s">
        <v>91</v>
      </c>
      <c r="G62" s="37"/>
      <c r="H62" s="56">
        <f>SUM(H63)</f>
        <v>32179</v>
      </c>
      <c r="I62" s="56"/>
      <c r="J62" s="9">
        <f aca="true" t="shared" si="8" ref="J62:T62">SUM(J64:J74)</f>
        <v>32179</v>
      </c>
      <c r="K62" s="9">
        <f t="shared" si="8"/>
        <v>12979</v>
      </c>
      <c r="L62" s="9">
        <f t="shared" si="8"/>
        <v>6823.27</v>
      </c>
      <c r="M62" s="9">
        <f t="shared" si="8"/>
        <v>6155.7300000000005</v>
      </c>
      <c r="N62" s="9">
        <f t="shared" si="8"/>
        <v>0</v>
      </c>
      <c r="O62" s="9">
        <f t="shared" si="8"/>
        <v>19200</v>
      </c>
      <c r="P62" s="9">
        <f t="shared" si="8"/>
        <v>0</v>
      </c>
      <c r="Q62" s="9">
        <f t="shared" si="8"/>
        <v>0</v>
      </c>
      <c r="R62" s="9">
        <f t="shared" si="8"/>
        <v>0</v>
      </c>
      <c r="S62" s="9">
        <f t="shared" si="8"/>
        <v>0</v>
      </c>
      <c r="T62" s="9">
        <f t="shared" si="8"/>
        <v>0</v>
      </c>
      <c r="U62" s="57">
        <f>SUM(U64:V74)</f>
        <v>0</v>
      </c>
      <c r="V62" s="58"/>
      <c r="W62" s="56">
        <f>SUM(W64:X74)</f>
        <v>0</v>
      </c>
      <c r="X62" s="56"/>
    </row>
    <row r="63" spans="2:24" s="28" customFormat="1" ht="39" customHeight="1">
      <c r="B63" s="54"/>
      <c r="C63" s="55"/>
      <c r="D63" s="8"/>
      <c r="E63" s="8" t="s">
        <v>35</v>
      </c>
      <c r="F63" s="62" t="s">
        <v>36</v>
      </c>
      <c r="G63" s="63"/>
      <c r="H63" s="57">
        <v>32179</v>
      </c>
      <c r="I63" s="5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57"/>
      <c r="V63" s="58"/>
      <c r="W63" s="57"/>
      <c r="X63" s="58"/>
    </row>
    <row r="64" spans="2:24" s="28" customFormat="1" ht="15.75" customHeight="1">
      <c r="B64" s="36"/>
      <c r="C64" s="36"/>
      <c r="D64" s="8"/>
      <c r="E64" s="10">
        <v>3030</v>
      </c>
      <c r="F64" s="37" t="s">
        <v>65</v>
      </c>
      <c r="G64" s="37"/>
      <c r="H64" s="56"/>
      <c r="I64" s="56"/>
      <c r="J64" s="9">
        <v>19200</v>
      </c>
      <c r="K64" s="9">
        <v>0</v>
      </c>
      <c r="L64" s="9">
        <v>0</v>
      </c>
      <c r="M64" s="9">
        <v>0</v>
      </c>
      <c r="N64" s="9">
        <v>0</v>
      </c>
      <c r="O64" s="9">
        <v>19200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57">
        <v>0</v>
      </c>
      <c r="V64" s="58"/>
      <c r="W64" s="56">
        <v>0</v>
      </c>
      <c r="X64" s="56"/>
    </row>
    <row r="65" spans="2:24" s="28" customFormat="1" ht="13.5" customHeight="1">
      <c r="B65" s="36"/>
      <c r="C65" s="36"/>
      <c r="D65" s="8"/>
      <c r="E65" s="8" t="s">
        <v>38</v>
      </c>
      <c r="F65" s="37" t="s">
        <v>67</v>
      </c>
      <c r="G65" s="37"/>
      <c r="H65" s="56"/>
      <c r="I65" s="56"/>
      <c r="J65" s="9">
        <v>876.06</v>
      </c>
      <c r="K65" s="9">
        <v>876.06</v>
      </c>
      <c r="L65" s="9">
        <v>876.06</v>
      </c>
      <c r="M65" s="9">
        <v>0</v>
      </c>
      <c r="N65" s="9" t="s">
        <v>33</v>
      </c>
      <c r="O65" s="9" t="s">
        <v>33</v>
      </c>
      <c r="P65" s="9" t="s">
        <v>33</v>
      </c>
      <c r="Q65" s="9" t="s">
        <v>33</v>
      </c>
      <c r="R65" s="9" t="s">
        <v>33</v>
      </c>
      <c r="S65" s="9" t="s">
        <v>33</v>
      </c>
      <c r="T65" s="9" t="s">
        <v>33</v>
      </c>
      <c r="U65" s="57" t="s">
        <v>33</v>
      </c>
      <c r="V65" s="58"/>
      <c r="W65" s="56" t="s">
        <v>33</v>
      </c>
      <c r="X65" s="56"/>
    </row>
    <row r="66" spans="2:24" s="28" customFormat="1" ht="13.5" customHeight="1">
      <c r="B66" s="36"/>
      <c r="C66" s="36"/>
      <c r="D66" s="8"/>
      <c r="E66" s="8" t="s">
        <v>39</v>
      </c>
      <c r="F66" s="37" t="s">
        <v>68</v>
      </c>
      <c r="G66" s="37"/>
      <c r="H66" s="56"/>
      <c r="I66" s="56"/>
      <c r="J66" s="9">
        <v>142.21</v>
      </c>
      <c r="K66" s="9">
        <v>142.21</v>
      </c>
      <c r="L66" s="9">
        <v>142.21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57">
        <v>0</v>
      </c>
      <c r="V66" s="58"/>
      <c r="W66" s="56">
        <v>0</v>
      </c>
      <c r="X66" s="56"/>
    </row>
    <row r="67" spans="2:24" s="28" customFormat="1" ht="13.5" customHeight="1">
      <c r="B67" s="54"/>
      <c r="C67" s="55"/>
      <c r="D67" s="8"/>
      <c r="E67" s="10">
        <v>4170</v>
      </c>
      <c r="F67" s="62" t="s">
        <v>58</v>
      </c>
      <c r="G67" s="63"/>
      <c r="H67" s="57"/>
      <c r="I67" s="58"/>
      <c r="J67" s="9">
        <v>5805</v>
      </c>
      <c r="K67" s="9">
        <v>5805</v>
      </c>
      <c r="L67" s="9">
        <v>5805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57">
        <v>0</v>
      </c>
      <c r="V67" s="58"/>
      <c r="W67" s="57">
        <v>0</v>
      </c>
      <c r="X67" s="58"/>
    </row>
    <row r="68" spans="2:24" s="28" customFormat="1" ht="13.5" customHeight="1">
      <c r="B68" s="36"/>
      <c r="C68" s="36"/>
      <c r="D68" s="8"/>
      <c r="E68" s="8" t="s">
        <v>40</v>
      </c>
      <c r="F68" s="37" t="s">
        <v>63</v>
      </c>
      <c r="G68" s="37"/>
      <c r="H68" s="56"/>
      <c r="I68" s="56"/>
      <c r="J68" s="9">
        <v>2982.91</v>
      </c>
      <c r="K68" s="9">
        <v>2982.91</v>
      </c>
      <c r="L68" s="9">
        <v>0</v>
      </c>
      <c r="M68" s="9">
        <v>2982.91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57">
        <v>0</v>
      </c>
      <c r="V68" s="58"/>
      <c r="W68" s="56">
        <v>0</v>
      </c>
      <c r="X68" s="56"/>
    </row>
    <row r="69" spans="2:24" s="28" customFormat="1" ht="13.5" customHeight="1">
      <c r="B69" s="36"/>
      <c r="C69" s="36"/>
      <c r="D69" s="8"/>
      <c r="E69" s="11">
        <v>4260</v>
      </c>
      <c r="F69" s="37" t="s">
        <v>69</v>
      </c>
      <c r="G69" s="37"/>
      <c r="H69" s="56"/>
      <c r="I69" s="56"/>
      <c r="J69" s="9">
        <v>195</v>
      </c>
      <c r="K69" s="9">
        <v>195</v>
      </c>
      <c r="L69" s="9">
        <v>0</v>
      </c>
      <c r="M69" s="9">
        <v>195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57">
        <v>0</v>
      </c>
      <c r="V69" s="58"/>
      <c r="W69" s="56">
        <v>0</v>
      </c>
      <c r="X69" s="56"/>
    </row>
    <row r="70" spans="2:24" s="28" customFormat="1" ht="13.5" customHeight="1">
      <c r="B70" s="36"/>
      <c r="C70" s="36"/>
      <c r="D70" s="8"/>
      <c r="E70" s="8" t="s">
        <v>50</v>
      </c>
      <c r="F70" s="37" t="s">
        <v>64</v>
      </c>
      <c r="G70" s="37"/>
      <c r="H70" s="56"/>
      <c r="I70" s="56"/>
      <c r="J70" s="9">
        <v>1749.68</v>
      </c>
      <c r="K70" s="9">
        <v>1749.68</v>
      </c>
      <c r="L70" s="9">
        <v>0</v>
      </c>
      <c r="M70" s="9">
        <v>1749.68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57">
        <v>0</v>
      </c>
      <c r="V70" s="58"/>
      <c r="W70" s="56">
        <v>0</v>
      </c>
      <c r="X70" s="56"/>
    </row>
    <row r="71" spans="2:24" s="28" customFormat="1" ht="27" customHeight="1">
      <c r="B71" s="36"/>
      <c r="C71" s="36"/>
      <c r="D71" s="8"/>
      <c r="E71" s="10">
        <v>4370</v>
      </c>
      <c r="F71" s="37" t="s">
        <v>103</v>
      </c>
      <c r="G71" s="37"/>
      <c r="H71" s="56"/>
      <c r="I71" s="56"/>
      <c r="J71" s="9">
        <v>195</v>
      </c>
      <c r="K71" s="9">
        <v>195</v>
      </c>
      <c r="L71" s="9">
        <v>0</v>
      </c>
      <c r="M71" s="9">
        <v>195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57">
        <v>0</v>
      </c>
      <c r="V71" s="58"/>
      <c r="W71" s="56">
        <v>0</v>
      </c>
      <c r="X71" s="56"/>
    </row>
    <row r="72" spans="2:24" s="28" customFormat="1" ht="13.5" customHeight="1">
      <c r="B72" s="36"/>
      <c r="C72" s="36"/>
      <c r="D72" s="8"/>
      <c r="E72" s="10">
        <v>4410</v>
      </c>
      <c r="F72" s="37" t="s">
        <v>70</v>
      </c>
      <c r="G72" s="37"/>
      <c r="H72" s="56"/>
      <c r="I72" s="56"/>
      <c r="J72" s="9">
        <v>568.34</v>
      </c>
      <c r="K72" s="9">
        <v>568.34</v>
      </c>
      <c r="L72" s="9">
        <v>0</v>
      </c>
      <c r="M72" s="9">
        <v>568.34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57">
        <v>0</v>
      </c>
      <c r="V72" s="58"/>
      <c r="W72" s="56">
        <v>0</v>
      </c>
      <c r="X72" s="56"/>
    </row>
    <row r="73" spans="2:24" s="28" customFormat="1" ht="20.25" customHeight="1">
      <c r="B73" s="54"/>
      <c r="C73" s="55"/>
      <c r="D73" s="8"/>
      <c r="E73" s="10">
        <v>4740</v>
      </c>
      <c r="F73" s="62" t="s">
        <v>75</v>
      </c>
      <c r="G73" s="63"/>
      <c r="H73" s="54"/>
      <c r="I73" s="55"/>
      <c r="J73" s="9">
        <v>255.5</v>
      </c>
      <c r="K73" s="9">
        <v>255.5</v>
      </c>
      <c r="L73" s="9">
        <v>0</v>
      </c>
      <c r="M73" s="9">
        <v>255.5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57">
        <v>0</v>
      </c>
      <c r="V73" s="58"/>
      <c r="W73" s="57">
        <v>0</v>
      </c>
      <c r="X73" s="58"/>
    </row>
    <row r="74" spans="2:24" s="28" customFormat="1" ht="21.75" customHeight="1">
      <c r="B74" s="54"/>
      <c r="C74" s="55"/>
      <c r="D74" s="8"/>
      <c r="E74" s="10">
        <v>4750</v>
      </c>
      <c r="F74" s="62" t="s">
        <v>76</v>
      </c>
      <c r="G74" s="63"/>
      <c r="H74" s="54"/>
      <c r="I74" s="55"/>
      <c r="J74" s="9">
        <v>209.3</v>
      </c>
      <c r="K74" s="9">
        <v>209.3</v>
      </c>
      <c r="L74" s="9">
        <v>0</v>
      </c>
      <c r="M74" s="9">
        <v>209.3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57">
        <v>0</v>
      </c>
      <c r="V74" s="58"/>
      <c r="W74" s="57">
        <v>0</v>
      </c>
      <c r="X74" s="58"/>
    </row>
    <row r="75" spans="2:24" s="27" customFormat="1" ht="13.5" customHeight="1">
      <c r="B75" s="43" t="s">
        <v>52</v>
      </c>
      <c r="C75" s="43"/>
      <c r="D75" s="15"/>
      <c r="E75" s="15"/>
      <c r="F75" s="44" t="s">
        <v>88</v>
      </c>
      <c r="G75" s="44"/>
      <c r="H75" s="47">
        <f>SUM(H76,H92)</f>
        <v>2136655</v>
      </c>
      <c r="I75" s="47"/>
      <c r="J75" s="7">
        <f aca="true" t="shared" si="9" ref="J75:U75">SUM(J76,J92)</f>
        <v>2136655</v>
      </c>
      <c r="K75" s="7">
        <f t="shared" si="9"/>
        <v>93530</v>
      </c>
      <c r="L75" s="7">
        <f t="shared" si="9"/>
        <v>83974</v>
      </c>
      <c r="M75" s="7">
        <f t="shared" si="9"/>
        <v>9556</v>
      </c>
      <c r="N75" s="7">
        <f t="shared" si="9"/>
        <v>0</v>
      </c>
      <c r="O75" s="7">
        <f t="shared" si="9"/>
        <v>2043125</v>
      </c>
      <c r="P75" s="7">
        <f t="shared" si="9"/>
        <v>0</v>
      </c>
      <c r="Q75" s="7">
        <f t="shared" si="9"/>
        <v>0</v>
      </c>
      <c r="R75" s="7">
        <f t="shared" si="9"/>
        <v>0</v>
      </c>
      <c r="S75" s="7">
        <f t="shared" si="9"/>
        <v>0</v>
      </c>
      <c r="T75" s="7">
        <f t="shared" si="9"/>
        <v>0</v>
      </c>
      <c r="U75" s="45">
        <f t="shared" si="9"/>
        <v>0</v>
      </c>
      <c r="V75" s="46"/>
      <c r="W75" s="47">
        <f>SUM(W76,W92)</f>
        <v>0</v>
      </c>
      <c r="X75" s="47"/>
    </row>
    <row r="76" spans="2:24" s="27" customFormat="1" ht="35.25" customHeight="1">
      <c r="B76" s="43"/>
      <c r="C76" s="43"/>
      <c r="D76" s="15" t="s">
        <v>53</v>
      </c>
      <c r="E76" s="15"/>
      <c r="F76" s="44" t="s">
        <v>54</v>
      </c>
      <c r="G76" s="44"/>
      <c r="H76" s="47">
        <f>SUM(H77)</f>
        <v>2132536</v>
      </c>
      <c r="I76" s="47"/>
      <c r="J76" s="7">
        <f aca="true" t="shared" si="10" ref="J76:T76">SUM(J78:J91)</f>
        <v>2132536</v>
      </c>
      <c r="K76" s="7">
        <f t="shared" si="10"/>
        <v>89411</v>
      </c>
      <c r="L76" s="7">
        <f t="shared" si="10"/>
        <v>79855</v>
      </c>
      <c r="M76" s="7">
        <f t="shared" si="10"/>
        <v>9556</v>
      </c>
      <c r="N76" s="7">
        <f t="shared" si="10"/>
        <v>0</v>
      </c>
      <c r="O76" s="7">
        <f t="shared" si="10"/>
        <v>2043125</v>
      </c>
      <c r="P76" s="7">
        <f t="shared" si="10"/>
        <v>0</v>
      </c>
      <c r="Q76" s="7">
        <f t="shared" si="10"/>
        <v>0</v>
      </c>
      <c r="R76" s="7">
        <f t="shared" si="10"/>
        <v>0</v>
      </c>
      <c r="S76" s="7">
        <f t="shared" si="10"/>
        <v>0</v>
      </c>
      <c r="T76" s="7">
        <f t="shared" si="10"/>
        <v>0</v>
      </c>
      <c r="U76" s="45">
        <f>SUM(U78:V91)</f>
        <v>0</v>
      </c>
      <c r="V76" s="46"/>
      <c r="W76" s="47">
        <f>SUM(W78:X91)</f>
        <v>0</v>
      </c>
      <c r="X76" s="47"/>
    </row>
    <row r="77" spans="2:24" s="29" customFormat="1" ht="37.5" customHeight="1">
      <c r="B77" s="48"/>
      <c r="C77" s="49"/>
      <c r="D77" s="4"/>
      <c r="E77" s="4" t="s">
        <v>35</v>
      </c>
      <c r="F77" s="50" t="s">
        <v>36</v>
      </c>
      <c r="G77" s="51"/>
      <c r="H77" s="40">
        <v>2132536</v>
      </c>
      <c r="I77" s="41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40"/>
      <c r="V77" s="41"/>
      <c r="W77" s="40"/>
      <c r="X77" s="41"/>
    </row>
    <row r="78" spans="2:24" s="29" customFormat="1" ht="13.5" customHeight="1">
      <c r="B78" s="42"/>
      <c r="C78" s="42"/>
      <c r="D78" s="4"/>
      <c r="E78" s="4" t="s">
        <v>55</v>
      </c>
      <c r="F78" s="38" t="s">
        <v>72</v>
      </c>
      <c r="G78" s="38"/>
      <c r="H78" s="39"/>
      <c r="I78" s="39"/>
      <c r="J78" s="3">
        <v>2043125</v>
      </c>
      <c r="K78" s="3">
        <v>0</v>
      </c>
      <c r="L78" s="3">
        <v>0</v>
      </c>
      <c r="M78" s="3">
        <v>0</v>
      </c>
      <c r="N78" s="3">
        <v>0</v>
      </c>
      <c r="O78" s="3">
        <v>2043125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40">
        <v>0</v>
      </c>
      <c r="V78" s="41"/>
      <c r="W78" s="39">
        <v>0</v>
      </c>
      <c r="X78" s="39"/>
    </row>
    <row r="79" spans="2:24" s="29" customFormat="1" ht="13.5" customHeight="1">
      <c r="B79" s="42"/>
      <c r="C79" s="42"/>
      <c r="D79" s="4"/>
      <c r="E79" s="4" t="s">
        <v>37</v>
      </c>
      <c r="F79" s="38" t="s">
        <v>66</v>
      </c>
      <c r="G79" s="38"/>
      <c r="H79" s="39"/>
      <c r="I79" s="39"/>
      <c r="J79" s="3">
        <v>40000</v>
      </c>
      <c r="K79" s="3">
        <v>40000</v>
      </c>
      <c r="L79" s="3">
        <v>40000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40">
        <v>0</v>
      </c>
      <c r="V79" s="41"/>
      <c r="W79" s="39">
        <v>0</v>
      </c>
      <c r="X79" s="39"/>
    </row>
    <row r="80" spans="2:24" s="29" customFormat="1" ht="13.5" customHeight="1">
      <c r="B80" s="42"/>
      <c r="C80" s="42"/>
      <c r="D80" s="4"/>
      <c r="E80" s="4" t="s">
        <v>56</v>
      </c>
      <c r="F80" s="38" t="s">
        <v>77</v>
      </c>
      <c r="G80" s="38"/>
      <c r="H80" s="39"/>
      <c r="I80" s="39"/>
      <c r="J80" s="3">
        <v>3093</v>
      </c>
      <c r="K80" s="3">
        <v>3093</v>
      </c>
      <c r="L80" s="3">
        <v>3093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40">
        <v>0</v>
      </c>
      <c r="V80" s="41"/>
      <c r="W80" s="39">
        <v>0</v>
      </c>
      <c r="X80" s="39"/>
    </row>
    <row r="81" spans="2:24" s="29" customFormat="1" ht="13.5" customHeight="1">
      <c r="B81" s="42"/>
      <c r="C81" s="42"/>
      <c r="D81" s="4"/>
      <c r="E81" s="4" t="s">
        <v>38</v>
      </c>
      <c r="F81" s="38" t="s">
        <v>67</v>
      </c>
      <c r="G81" s="38"/>
      <c r="H81" s="39"/>
      <c r="I81" s="39"/>
      <c r="J81" s="3">
        <v>32785</v>
      </c>
      <c r="K81" s="3">
        <v>32785</v>
      </c>
      <c r="L81" s="3">
        <v>32785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40">
        <v>0</v>
      </c>
      <c r="V81" s="41"/>
      <c r="W81" s="39">
        <v>0</v>
      </c>
      <c r="X81" s="39"/>
    </row>
    <row r="82" spans="2:24" s="29" customFormat="1" ht="11.25" customHeight="1">
      <c r="B82" s="42"/>
      <c r="C82" s="42"/>
      <c r="D82" s="4"/>
      <c r="E82" s="4" t="s">
        <v>39</v>
      </c>
      <c r="F82" s="38" t="s">
        <v>68</v>
      </c>
      <c r="G82" s="38"/>
      <c r="H82" s="39"/>
      <c r="I82" s="39"/>
      <c r="J82" s="3">
        <v>1097</v>
      </c>
      <c r="K82" s="3">
        <v>1097</v>
      </c>
      <c r="L82" s="3">
        <v>1097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40">
        <v>0</v>
      </c>
      <c r="V82" s="41"/>
      <c r="W82" s="39">
        <v>0</v>
      </c>
      <c r="X82" s="39"/>
    </row>
    <row r="83" spans="2:24" s="29" customFormat="1" ht="13.5" customHeight="1">
      <c r="B83" s="42"/>
      <c r="C83" s="42"/>
      <c r="D83" s="4"/>
      <c r="E83" s="4" t="s">
        <v>57</v>
      </c>
      <c r="F83" s="38" t="s">
        <v>58</v>
      </c>
      <c r="G83" s="38"/>
      <c r="H83" s="39"/>
      <c r="I83" s="39"/>
      <c r="J83" s="3">
        <v>2880</v>
      </c>
      <c r="K83" s="3">
        <v>2880</v>
      </c>
      <c r="L83" s="3">
        <v>2880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40">
        <v>0</v>
      </c>
      <c r="V83" s="41"/>
      <c r="W83" s="39">
        <v>0</v>
      </c>
      <c r="X83" s="39"/>
    </row>
    <row r="84" spans="2:24" s="29" customFormat="1" ht="13.5" customHeight="1">
      <c r="B84" s="42"/>
      <c r="C84" s="42"/>
      <c r="D84" s="4"/>
      <c r="E84" s="4" t="s">
        <v>40</v>
      </c>
      <c r="F84" s="38" t="s">
        <v>63</v>
      </c>
      <c r="G84" s="38"/>
      <c r="H84" s="39"/>
      <c r="I84" s="39"/>
      <c r="J84" s="3">
        <v>1700</v>
      </c>
      <c r="K84" s="3">
        <v>1700</v>
      </c>
      <c r="L84" s="3">
        <v>0</v>
      </c>
      <c r="M84" s="3">
        <v>1700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40">
        <v>0</v>
      </c>
      <c r="V84" s="41"/>
      <c r="W84" s="39">
        <v>0</v>
      </c>
      <c r="X84" s="39"/>
    </row>
    <row r="85" spans="2:24" s="29" customFormat="1" ht="13.5" customHeight="1">
      <c r="B85" s="42"/>
      <c r="C85" s="42"/>
      <c r="D85" s="4"/>
      <c r="E85" s="4" t="s">
        <v>50</v>
      </c>
      <c r="F85" s="38" t="s">
        <v>64</v>
      </c>
      <c r="G85" s="38"/>
      <c r="H85" s="39"/>
      <c r="I85" s="39"/>
      <c r="J85" s="3">
        <v>1500</v>
      </c>
      <c r="K85" s="3">
        <v>1500</v>
      </c>
      <c r="L85" s="3">
        <v>0</v>
      </c>
      <c r="M85" s="3">
        <v>1500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40">
        <v>0</v>
      </c>
      <c r="V85" s="41"/>
      <c r="W85" s="39">
        <v>0</v>
      </c>
      <c r="X85" s="39"/>
    </row>
    <row r="86" spans="2:24" s="29" customFormat="1" ht="13.5" customHeight="1">
      <c r="B86" s="42"/>
      <c r="C86" s="42"/>
      <c r="D86" s="4"/>
      <c r="E86" s="4" t="s">
        <v>59</v>
      </c>
      <c r="F86" s="38" t="s">
        <v>60</v>
      </c>
      <c r="G86" s="38"/>
      <c r="H86" s="39"/>
      <c r="I86" s="39"/>
      <c r="J86" s="3">
        <v>360</v>
      </c>
      <c r="K86" s="3">
        <v>360</v>
      </c>
      <c r="L86" s="3">
        <v>0</v>
      </c>
      <c r="M86" s="3">
        <v>360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40">
        <v>0</v>
      </c>
      <c r="V86" s="41"/>
      <c r="W86" s="39">
        <v>0</v>
      </c>
      <c r="X86" s="39"/>
    </row>
    <row r="87" spans="2:24" s="29" customFormat="1" ht="21.75" customHeight="1">
      <c r="B87" s="42"/>
      <c r="C87" s="42"/>
      <c r="D87" s="4"/>
      <c r="E87" s="4" t="s">
        <v>42</v>
      </c>
      <c r="F87" s="38" t="s">
        <v>90</v>
      </c>
      <c r="G87" s="38"/>
      <c r="H87" s="39"/>
      <c r="I87" s="39"/>
      <c r="J87" s="3">
        <v>550</v>
      </c>
      <c r="K87" s="3">
        <v>550</v>
      </c>
      <c r="L87" s="3">
        <v>0</v>
      </c>
      <c r="M87" s="3">
        <v>550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40">
        <v>0</v>
      </c>
      <c r="V87" s="41"/>
      <c r="W87" s="39">
        <v>0</v>
      </c>
      <c r="X87" s="39"/>
    </row>
    <row r="88" spans="2:24" s="29" customFormat="1" ht="12" customHeight="1">
      <c r="B88" s="42"/>
      <c r="C88" s="42"/>
      <c r="D88" s="4"/>
      <c r="E88" s="4" t="s">
        <v>43</v>
      </c>
      <c r="F88" s="38" t="s">
        <v>70</v>
      </c>
      <c r="G88" s="38"/>
      <c r="H88" s="39"/>
      <c r="I88" s="39"/>
      <c r="J88" s="3">
        <v>546</v>
      </c>
      <c r="K88" s="3">
        <v>546</v>
      </c>
      <c r="L88" s="3">
        <v>0</v>
      </c>
      <c r="M88" s="3">
        <v>546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40">
        <v>0</v>
      </c>
      <c r="V88" s="41"/>
      <c r="W88" s="39">
        <v>0</v>
      </c>
      <c r="X88" s="39"/>
    </row>
    <row r="89" spans="2:24" s="29" customFormat="1" ht="17.25" customHeight="1">
      <c r="B89" s="42"/>
      <c r="C89" s="42"/>
      <c r="D89" s="4"/>
      <c r="E89" s="4" t="s">
        <v>61</v>
      </c>
      <c r="F89" s="38" t="s">
        <v>71</v>
      </c>
      <c r="G89" s="38"/>
      <c r="H89" s="39"/>
      <c r="I89" s="39"/>
      <c r="J89" s="3">
        <v>2445</v>
      </c>
      <c r="K89" s="3">
        <v>2445</v>
      </c>
      <c r="L89" s="3">
        <v>0</v>
      </c>
      <c r="M89" s="3">
        <v>2445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40">
        <v>0</v>
      </c>
      <c r="V89" s="41"/>
      <c r="W89" s="39">
        <v>0</v>
      </c>
      <c r="X89" s="39"/>
    </row>
    <row r="90" spans="2:24" s="29" customFormat="1" ht="18.75" customHeight="1">
      <c r="B90" s="42"/>
      <c r="C90" s="42"/>
      <c r="D90" s="4"/>
      <c r="E90" s="4" t="s">
        <v>44</v>
      </c>
      <c r="F90" s="38" t="s">
        <v>45</v>
      </c>
      <c r="G90" s="38"/>
      <c r="H90" s="39"/>
      <c r="I90" s="39"/>
      <c r="J90" s="3">
        <v>600</v>
      </c>
      <c r="K90" s="3">
        <v>600</v>
      </c>
      <c r="L90" s="3">
        <v>0</v>
      </c>
      <c r="M90" s="3">
        <v>600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40">
        <v>0</v>
      </c>
      <c r="V90" s="41"/>
      <c r="W90" s="39">
        <v>0</v>
      </c>
      <c r="X90" s="39"/>
    </row>
    <row r="91" spans="2:24" s="29" customFormat="1" ht="18" customHeight="1">
      <c r="B91" s="42"/>
      <c r="C91" s="42"/>
      <c r="D91" s="4"/>
      <c r="E91" s="4" t="s">
        <v>47</v>
      </c>
      <c r="F91" s="38" t="s">
        <v>76</v>
      </c>
      <c r="G91" s="38"/>
      <c r="H91" s="39"/>
      <c r="I91" s="39"/>
      <c r="J91" s="3">
        <v>1855</v>
      </c>
      <c r="K91" s="3">
        <v>1855</v>
      </c>
      <c r="L91" s="3">
        <v>0</v>
      </c>
      <c r="M91" s="3">
        <v>1855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40">
        <v>0</v>
      </c>
      <c r="V91" s="41"/>
      <c r="W91" s="39">
        <v>0</v>
      </c>
      <c r="X91" s="39"/>
    </row>
    <row r="92" spans="2:24" s="27" customFormat="1" ht="42.75" customHeight="1">
      <c r="B92" s="43"/>
      <c r="C92" s="43"/>
      <c r="D92" s="16">
        <v>85213</v>
      </c>
      <c r="E92" s="15"/>
      <c r="F92" s="44" t="s">
        <v>78</v>
      </c>
      <c r="G92" s="44"/>
      <c r="H92" s="47">
        <f>SUM(H93)</f>
        <v>4119</v>
      </c>
      <c r="I92" s="47"/>
      <c r="J92" s="7">
        <f aca="true" t="shared" si="11" ref="J92:U92">SUM(J94)</f>
        <v>4119</v>
      </c>
      <c r="K92" s="7">
        <f t="shared" si="11"/>
        <v>4119</v>
      </c>
      <c r="L92" s="7">
        <f t="shared" si="11"/>
        <v>4119</v>
      </c>
      <c r="M92" s="7">
        <f t="shared" si="11"/>
        <v>0</v>
      </c>
      <c r="N92" s="7">
        <f t="shared" si="11"/>
        <v>0</v>
      </c>
      <c r="O92" s="7">
        <f t="shared" si="11"/>
        <v>0</v>
      </c>
      <c r="P92" s="7">
        <f t="shared" si="11"/>
        <v>0</v>
      </c>
      <c r="Q92" s="7">
        <f t="shared" si="11"/>
        <v>0</v>
      </c>
      <c r="R92" s="7">
        <f t="shared" si="11"/>
        <v>0</v>
      </c>
      <c r="S92" s="7">
        <f t="shared" si="11"/>
        <v>0</v>
      </c>
      <c r="T92" s="7">
        <f t="shared" si="11"/>
        <v>0</v>
      </c>
      <c r="U92" s="45">
        <f t="shared" si="11"/>
        <v>0</v>
      </c>
      <c r="V92" s="46"/>
      <c r="W92" s="47">
        <f>SUM(W94)</f>
        <v>0</v>
      </c>
      <c r="X92" s="47"/>
    </row>
    <row r="93" spans="2:24" s="27" customFormat="1" ht="37.5" customHeight="1">
      <c r="B93" s="72"/>
      <c r="C93" s="73"/>
      <c r="D93" s="15"/>
      <c r="E93" s="15" t="s">
        <v>35</v>
      </c>
      <c r="F93" s="74" t="s">
        <v>36</v>
      </c>
      <c r="G93" s="75"/>
      <c r="H93" s="45">
        <v>4119</v>
      </c>
      <c r="I93" s="46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45"/>
      <c r="V93" s="46"/>
      <c r="W93" s="45"/>
      <c r="X93" s="46"/>
    </row>
    <row r="94" spans="2:24" s="27" customFormat="1" ht="13.5" customHeight="1">
      <c r="B94" s="43"/>
      <c r="C94" s="43"/>
      <c r="D94" s="15"/>
      <c r="E94" s="17">
        <v>4130</v>
      </c>
      <c r="F94" s="44" t="s">
        <v>92</v>
      </c>
      <c r="G94" s="44"/>
      <c r="H94" s="47"/>
      <c r="I94" s="47"/>
      <c r="J94" s="7">
        <v>4119</v>
      </c>
      <c r="K94" s="7">
        <v>4119</v>
      </c>
      <c r="L94" s="7">
        <v>4119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45">
        <v>0</v>
      </c>
      <c r="V94" s="46"/>
      <c r="W94" s="47">
        <v>0</v>
      </c>
      <c r="X94" s="47"/>
    </row>
    <row r="95" spans="2:24" s="27" customFormat="1" ht="15" customHeight="1">
      <c r="B95" s="67" t="s">
        <v>62</v>
      </c>
      <c r="C95" s="67"/>
      <c r="D95" s="67"/>
      <c r="E95" s="67"/>
      <c r="F95" s="67"/>
      <c r="G95" s="67"/>
      <c r="H95" s="68">
        <f>SUM(H15,H21,H45,H75)</f>
        <v>2264794</v>
      </c>
      <c r="I95" s="68"/>
      <c r="J95" s="14">
        <f>SUM(J15,J21,J45,J75)</f>
        <v>2264794</v>
      </c>
      <c r="K95" s="14">
        <f>SUM(K15,K21,K45,K75)</f>
        <v>179869</v>
      </c>
      <c r="L95" s="14">
        <f>SUM(L15,L21,L45,L75,)</f>
        <v>138259.27000000002</v>
      </c>
      <c r="M95" s="14">
        <f aca="true" t="shared" si="12" ref="M95:U95">SUM(M15,M21,M45,M75)</f>
        <v>41609.729999999996</v>
      </c>
      <c r="N95" s="14">
        <f t="shared" si="12"/>
        <v>0</v>
      </c>
      <c r="O95" s="14">
        <f t="shared" si="12"/>
        <v>2084925</v>
      </c>
      <c r="P95" s="14">
        <f t="shared" si="12"/>
        <v>0</v>
      </c>
      <c r="Q95" s="14">
        <f t="shared" si="12"/>
        <v>0</v>
      </c>
      <c r="R95" s="14">
        <f t="shared" si="12"/>
        <v>0</v>
      </c>
      <c r="S95" s="14">
        <f t="shared" si="12"/>
        <v>0</v>
      </c>
      <c r="T95" s="14">
        <f t="shared" si="12"/>
        <v>0</v>
      </c>
      <c r="U95" s="69">
        <f t="shared" si="12"/>
        <v>0</v>
      </c>
      <c r="V95" s="70"/>
      <c r="W95" s="68">
        <f>SUM(W15,W21,W45,W75)</f>
        <v>0</v>
      </c>
      <c r="X95" s="68"/>
    </row>
    <row r="96" spans="1:26" ht="351" customHeight="1" hidden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1"/>
    </row>
    <row r="97" spans="1:26" ht="13.5" customHeight="1" hidden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6"/>
      <c r="W97" s="66"/>
      <c r="X97" s="61"/>
      <c r="Y97" s="61"/>
      <c r="Z97" s="1"/>
    </row>
    <row r="98" ht="8.25" hidden="1"/>
    <row r="99" ht="8.25" hidden="1"/>
    <row r="100" ht="8.25" hidden="1"/>
    <row r="101" ht="8.25" hidden="1"/>
    <row r="102" ht="8.25" hidden="1"/>
    <row r="103" ht="8.25" hidden="1"/>
    <row r="104" ht="8.25" hidden="1"/>
    <row r="105" ht="8.25" hidden="1"/>
    <row r="106" ht="8.25" hidden="1"/>
    <row r="107" ht="8.25" hidden="1"/>
    <row r="108" ht="8.25" hidden="1"/>
    <row r="109" ht="8.25" hidden="1"/>
    <row r="110" ht="8.25" hidden="1"/>
    <row r="111" ht="8.25" hidden="1"/>
    <row r="112" ht="8.25" hidden="1"/>
    <row r="113" ht="8.25" hidden="1"/>
    <row r="114" ht="8.25" hidden="1"/>
    <row r="115" ht="8.25" hidden="1"/>
    <row r="116" ht="8.25" hidden="1"/>
    <row r="117" ht="8.25" hidden="1"/>
    <row r="118" ht="8.25" hidden="1"/>
    <row r="119" ht="8.25" hidden="1"/>
    <row r="120" ht="8.25" hidden="1"/>
    <row r="121" ht="8.25" hidden="1"/>
    <row r="122" ht="8.25" hidden="1"/>
    <row r="123" ht="8.25" hidden="1"/>
    <row r="124" ht="8.25" hidden="1"/>
    <row r="125" ht="8.25" hidden="1"/>
    <row r="126" ht="8.25" hidden="1"/>
    <row r="127" ht="8.25" hidden="1"/>
    <row r="128" ht="8.25" hidden="1"/>
    <row r="129" ht="8.25" hidden="1"/>
    <row r="130" ht="8.25" hidden="1"/>
    <row r="131" ht="8.25" hidden="1"/>
    <row r="132" ht="8.25" hidden="1"/>
    <row r="133" ht="8.25" hidden="1"/>
    <row r="134" ht="8.25" hidden="1"/>
    <row r="135" ht="8.25" hidden="1"/>
    <row r="136" ht="8.25" hidden="1"/>
    <row r="137" ht="8.25" hidden="1"/>
    <row r="138" ht="8.25" hidden="1"/>
    <row r="139" ht="8.25" hidden="1"/>
    <row r="140" ht="8.25" hidden="1"/>
    <row r="141" ht="8.25" hidden="1"/>
    <row r="142" ht="8.25" hidden="1"/>
    <row r="143" ht="8.25" hidden="1"/>
    <row r="144" ht="8.25" hidden="1"/>
    <row r="145" ht="8.25" hidden="1"/>
    <row r="146" ht="8.25" hidden="1"/>
    <row r="147" ht="8.25" hidden="1"/>
    <row r="148" ht="8.25" hidden="1"/>
    <row r="149" ht="8.25" hidden="1"/>
    <row r="150" ht="8.25" hidden="1"/>
    <row r="151" ht="8.25" hidden="1"/>
    <row r="152" ht="8.25" hidden="1"/>
    <row r="153" ht="8.25" hidden="1"/>
    <row r="154" ht="8.25" hidden="1"/>
    <row r="155" ht="8.25" hidden="1"/>
    <row r="156" ht="8.25" hidden="1"/>
    <row r="157" ht="8.25" hidden="1"/>
    <row r="158" ht="8.25" hidden="1"/>
    <row r="159" ht="8.25" hidden="1"/>
    <row r="160" ht="8.25" hidden="1"/>
    <row r="161" ht="8.25" hidden="1"/>
    <row r="162" ht="8.25" hidden="1"/>
    <row r="163" ht="8.25" hidden="1"/>
    <row r="164" ht="8.25" hidden="1"/>
    <row r="165" ht="8.25" hidden="1"/>
    <row r="166" ht="8.25" hidden="1"/>
    <row r="167" ht="8.25" hidden="1"/>
    <row r="168" ht="8.25" hidden="1"/>
    <row r="169" ht="8.25" hidden="1"/>
    <row r="170" ht="8.25" hidden="1"/>
    <row r="171" ht="8.25" hidden="1"/>
    <row r="172" ht="8.25" hidden="1"/>
    <row r="173" ht="8.25" hidden="1"/>
    <row r="174" ht="8.25" hidden="1"/>
    <row r="175" ht="8.25" hidden="1"/>
    <row r="176" ht="8.25" hidden="1"/>
    <row r="177" ht="8.25" hidden="1"/>
    <row r="178" ht="8.25" hidden="1"/>
    <row r="179" ht="8.25" hidden="1"/>
    <row r="180" ht="8.25" hidden="1"/>
    <row r="181" ht="8.25" hidden="1"/>
    <row r="182" ht="8.25" hidden="1"/>
    <row r="183" ht="8.25" hidden="1"/>
    <row r="184" ht="8.25" hidden="1"/>
    <row r="185" ht="8.25" hidden="1"/>
    <row r="186" ht="8.25" hidden="1"/>
    <row r="187" ht="8.25" hidden="1"/>
  </sheetData>
  <sheetProtection/>
  <mergeCells count="440">
    <mergeCell ref="U17:V17"/>
    <mergeCell ref="U15:V15"/>
    <mergeCell ref="U23:V23"/>
    <mergeCell ref="U20:V20"/>
    <mergeCell ref="U19:V19"/>
    <mergeCell ref="U18:V18"/>
    <mergeCell ref="U28:V28"/>
    <mergeCell ref="U26:V26"/>
    <mergeCell ref="U25:V25"/>
    <mergeCell ref="U29:V29"/>
    <mergeCell ref="U67:V67"/>
    <mergeCell ref="U64:V64"/>
    <mergeCell ref="U63:V63"/>
    <mergeCell ref="U61:V61"/>
    <mergeCell ref="U65:V65"/>
    <mergeCell ref="U53:V53"/>
    <mergeCell ref="U51:V51"/>
    <mergeCell ref="U49:V49"/>
    <mergeCell ref="U48:V48"/>
    <mergeCell ref="U50:V50"/>
    <mergeCell ref="U73:V73"/>
    <mergeCell ref="U72:V72"/>
    <mergeCell ref="U74:V74"/>
    <mergeCell ref="U81:V81"/>
    <mergeCell ref="U80:V80"/>
    <mergeCell ref="U79:V79"/>
    <mergeCell ref="U78:V78"/>
    <mergeCell ref="U89:V89"/>
    <mergeCell ref="U88:V88"/>
    <mergeCell ref="U87:V87"/>
    <mergeCell ref="U86:V86"/>
    <mergeCell ref="W94:X94"/>
    <mergeCell ref="B67:C67"/>
    <mergeCell ref="B71:C71"/>
    <mergeCell ref="F71:G71"/>
    <mergeCell ref="B70:C70"/>
    <mergeCell ref="U91:V91"/>
    <mergeCell ref="U90:V90"/>
    <mergeCell ref="B94:C94"/>
    <mergeCell ref="U85:V85"/>
    <mergeCell ref="U84:V84"/>
    <mergeCell ref="F94:G94"/>
    <mergeCell ref="H94:I94"/>
    <mergeCell ref="U94:V94"/>
    <mergeCell ref="H75:I75"/>
    <mergeCell ref="F75:G75"/>
    <mergeCell ref="F93:G93"/>
    <mergeCell ref="H93:I93"/>
    <mergeCell ref="U92:V92"/>
    <mergeCell ref="U83:V83"/>
    <mergeCell ref="U82:V82"/>
    <mergeCell ref="W75:X75"/>
    <mergeCell ref="U70:V70"/>
    <mergeCell ref="F66:G66"/>
    <mergeCell ref="W92:X92"/>
    <mergeCell ref="W67:X67"/>
    <mergeCell ref="F77:G77"/>
    <mergeCell ref="W71:X71"/>
    <mergeCell ref="F70:G70"/>
    <mergeCell ref="H69:I69"/>
    <mergeCell ref="H70:I70"/>
    <mergeCell ref="W64:X64"/>
    <mergeCell ref="H63:I63"/>
    <mergeCell ref="W63:X63"/>
    <mergeCell ref="H62:I62"/>
    <mergeCell ref="U62:V62"/>
    <mergeCell ref="H64:I64"/>
    <mergeCell ref="B15:C15"/>
    <mergeCell ref="F15:G15"/>
    <mergeCell ref="H15:I15"/>
    <mergeCell ref="B17:C17"/>
    <mergeCell ref="F17:G17"/>
    <mergeCell ref="B16:C16"/>
    <mergeCell ref="F16:G16"/>
    <mergeCell ref="U93:V93"/>
    <mergeCell ref="W93:X93"/>
    <mergeCell ref="B92:C92"/>
    <mergeCell ref="F92:G92"/>
    <mergeCell ref="H92:I92"/>
    <mergeCell ref="B93:C93"/>
    <mergeCell ref="H17:I17"/>
    <mergeCell ref="H19:I19"/>
    <mergeCell ref="H18:I18"/>
    <mergeCell ref="B63:C63"/>
    <mergeCell ref="F63:G63"/>
    <mergeCell ref="H20:I20"/>
    <mergeCell ref="B19:C19"/>
    <mergeCell ref="F19:G19"/>
    <mergeCell ref="B20:C20"/>
    <mergeCell ref="F20:G20"/>
    <mergeCell ref="W70:X70"/>
    <mergeCell ref="F47:G47"/>
    <mergeCell ref="B66:C66"/>
    <mergeCell ref="H66:I66"/>
    <mergeCell ref="B64:C64"/>
    <mergeCell ref="F64:G64"/>
    <mergeCell ref="H67:I67"/>
    <mergeCell ref="B69:C69"/>
    <mergeCell ref="F69:G69"/>
    <mergeCell ref="F67:G67"/>
    <mergeCell ref="B65:C65"/>
    <mergeCell ref="F65:G65"/>
    <mergeCell ref="H50:I50"/>
    <mergeCell ref="H45:I45"/>
    <mergeCell ref="B68:C68"/>
    <mergeCell ref="F68:G68"/>
    <mergeCell ref="H68:I68"/>
    <mergeCell ref="B72:C72"/>
    <mergeCell ref="H71:I71"/>
    <mergeCell ref="F72:G72"/>
    <mergeCell ref="H72:I72"/>
    <mergeCell ref="A97:U97"/>
    <mergeCell ref="V97:W97"/>
    <mergeCell ref="X97:Y97"/>
    <mergeCell ref="B95:G95"/>
    <mergeCell ref="H95:I95"/>
    <mergeCell ref="U95:V95"/>
    <mergeCell ref="W95:X95"/>
    <mergeCell ref="A96:Y96"/>
    <mergeCell ref="B62:C62"/>
    <mergeCell ref="F62:G62"/>
    <mergeCell ref="F23:G23"/>
    <mergeCell ref="F41:G41"/>
    <mergeCell ref="B23:C23"/>
    <mergeCell ref="B47:C47"/>
    <mergeCell ref="B31:C31"/>
    <mergeCell ref="F31:G31"/>
    <mergeCell ref="B30:C30"/>
    <mergeCell ref="B45:C45"/>
    <mergeCell ref="W57:X57"/>
    <mergeCell ref="W56:X56"/>
    <mergeCell ref="H54:I54"/>
    <mergeCell ref="U54:V54"/>
    <mergeCell ref="U56:V56"/>
    <mergeCell ref="U55:V55"/>
    <mergeCell ref="W50:X50"/>
    <mergeCell ref="U44:V44"/>
    <mergeCell ref="F45:G45"/>
    <mergeCell ref="B32:C32"/>
    <mergeCell ref="W39:X39"/>
    <mergeCell ref="W47:X47"/>
    <mergeCell ref="U35:V35"/>
    <mergeCell ref="U34:V34"/>
    <mergeCell ref="U33:V33"/>
    <mergeCell ref="U32:V32"/>
    <mergeCell ref="W46:X46"/>
    <mergeCell ref="U47:V47"/>
    <mergeCell ref="U46:V46"/>
    <mergeCell ref="U45:V45"/>
    <mergeCell ref="U43:V43"/>
    <mergeCell ref="U42:V42"/>
    <mergeCell ref="W35:X35"/>
    <mergeCell ref="F30:G30"/>
    <mergeCell ref="W32:X32"/>
    <mergeCell ref="W33:X33"/>
    <mergeCell ref="F32:G32"/>
    <mergeCell ref="H32:I32"/>
    <mergeCell ref="U40:V40"/>
    <mergeCell ref="U31:V31"/>
    <mergeCell ref="W74:X74"/>
    <mergeCell ref="H23:I23"/>
    <mergeCell ref="W23:X23"/>
    <mergeCell ref="W31:X31"/>
    <mergeCell ref="W30:X30"/>
    <mergeCell ref="H30:I30"/>
    <mergeCell ref="U30:V30"/>
    <mergeCell ref="W29:X29"/>
    <mergeCell ref="W28:X28"/>
    <mergeCell ref="W26:X26"/>
    <mergeCell ref="W62:X62"/>
    <mergeCell ref="W77:X77"/>
    <mergeCell ref="W76:X76"/>
    <mergeCell ref="W48:X48"/>
    <mergeCell ref="W49:X49"/>
    <mergeCell ref="W51:X51"/>
    <mergeCell ref="W54:X54"/>
    <mergeCell ref="W58:X58"/>
    <mergeCell ref="W60:X60"/>
    <mergeCell ref="W52:X52"/>
    <mergeCell ref="W84:X84"/>
    <mergeCell ref="W73:X73"/>
    <mergeCell ref="W53:X53"/>
    <mergeCell ref="W55:X55"/>
    <mergeCell ref="W61:X61"/>
    <mergeCell ref="W68:X68"/>
    <mergeCell ref="W66:X66"/>
    <mergeCell ref="W72:X72"/>
    <mergeCell ref="W69:X69"/>
    <mergeCell ref="W65:X65"/>
    <mergeCell ref="H77:I77"/>
    <mergeCell ref="U77:V77"/>
    <mergeCell ref="U60:V60"/>
    <mergeCell ref="U52:V52"/>
    <mergeCell ref="U66:V66"/>
    <mergeCell ref="U68:V68"/>
    <mergeCell ref="U69:V69"/>
    <mergeCell ref="U71:V71"/>
    <mergeCell ref="U76:V76"/>
    <mergeCell ref="U75:V75"/>
    <mergeCell ref="W59:X59"/>
    <mergeCell ref="W34:X34"/>
    <mergeCell ref="W38:X38"/>
    <mergeCell ref="W44:X44"/>
    <mergeCell ref="W41:X41"/>
    <mergeCell ref="W43:X43"/>
    <mergeCell ref="W40:X40"/>
    <mergeCell ref="W42:X42"/>
    <mergeCell ref="W36:X36"/>
    <mergeCell ref="W45:X45"/>
    <mergeCell ref="W91:X91"/>
    <mergeCell ref="W85:X85"/>
    <mergeCell ref="W90:X90"/>
    <mergeCell ref="W88:X88"/>
    <mergeCell ref="W89:X89"/>
    <mergeCell ref="W87:X87"/>
    <mergeCell ref="W86:X86"/>
    <mergeCell ref="W83:X83"/>
    <mergeCell ref="W80:X80"/>
    <mergeCell ref="W81:X81"/>
    <mergeCell ref="W78:X78"/>
    <mergeCell ref="W82:X82"/>
    <mergeCell ref="W79:X79"/>
    <mergeCell ref="B91:C91"/>
    <mergeCell ref="F91:G91"/>
    <mergeCell ref="H91:I91"/>
    <mergeCell ref="B90:C90"/>
    <mergeCell ref="F90:G90"/>
    <mergeCell ref="H90:I90"/>
    <mergeCell ref="B89:C89"/>
    <mergeCell ref="F89:G89"/>
    <mergeCell ref="H89:I89"/>
    <mergeCell ref="B88:C88"/>
    <mergeCell ref="F88:G88"/>
    <mergeCell ref="H88:I88"/>
    <mergeCell ref="B87:C87"/>
    <mergeCell ref="F87:G87"/>
    <mergeCell ref="H87:I87"/>
    <mergeCell ref="B86:C86"/>
    <mergeCell ref="F86:G86"/>
    <mergeCell ref="H86:I86"/>
    <mergeCell ref="B84:C84"/>
    <mergeCell ref="F84:G84"/>
    <mergeCell ref="H84:I84"/>
    <mergeCell ref="B85:C85"/>
    <mergeCell ref="F85:G85"/>
    <mergeCell ref="H85:I85"/>
    <mergeCell ref="B83:C83"/>
    <mergeCell ref="F83:G83"/>
    <mergeCell ref="H83:I83"/>
    <mergeCell ref="B82:C82"/>
    <mergeCell ref="F82:G82"/>
    <mergeCell ref="H82:I82"/>
    <mergeCell ref="B80:C80"/>
    <mergeCell ref="F80:G80"/>
    <mergeCell ref="H80:I80"/>
    <mergeCell ref="B81:C81"/>
    <mergeCell ref="F81:G81"/>
    <mergeCell ref="H81:I81"/>
    <mergeCell ref="H79:I79"/>
    <mergeCell ref="B78:C78"/>
    <mergeCell ref="F78:G78"/>
    <mergeCell ref="H78:I78"/>
    <mergeCell ref="B74:C74"/>
    <mergeCell ref="F73:G73"/>
    <mergeCell ref="F74:G74"/>
    <mergeCell ref="B79:C79"/>
    <mergeCell ref="F79:G79"/>
    <mergeCell ref="B75:C75"/>
    <mergeCell ref="B77:C77"/>
    <mergeCell ref="F46:G46"/>
    <mergeCell ref="H46:I46"/>
    <mergeCell ref="H47:I47"/>
    <mergeCell ref="B76:C76"/>
    <mergeCell ref="F76:G76"/>
    <mergeCell ref="H76:I76"/>
    <mergeCell ref="B49:C49"/>
    <mergeCell ref="F49:G49"/>
    <mergeCell ref="H49:I49"/>
    <mergeCell ref="B73:C73"/>
    <mergeCell ref="B33:C33"/>
    <mergeCell ref="F33:G33"/>
    <mergeCell ref="H33:I33"/>
    <mergeCell ref="B28:C28"/>
    <mergeCell ref="F28:G28"/>
    <mergeCell ref="H28:I28"/>
    <mergeCell ref="B29:C29"/>
    <mergeCell ref="F29:G29"/>
    <mergeCell ref="H31:I31"/>
    <mergeCell ref="H29:I29"/>
    <mergeCell ref="W27:X27"/>
    <mergeCell ref="B26:C26"/>
    <mergeCell ref="F26:G26"/>
    <mergeCell ref="H26:I26"/>
    <mergeCell ref="B27:C27"/>
    <mergeCell ref="F27:G27"/>
    <mergeCell ref="H27:I27"/>
    <mergeCell ref="U27:V27"/>
    <mergeCell ref="W22:X22"/>
    <mergeCell ref="B24:C24"/>
    <mergeCell ref="F24:G24"/>
    <mergeCell ref="H24:I24"/>
    <mergeCell ref="U24:V24"/>
    <mergeCell ref="W24:X24"/>
    <mergeCell ref="B25:C25"/>
    <mergeCell ref="F25:G25"/>
    <mergeCell ref="H25:I25"/>
    <mergeCell ref="W25:X25"/>
    <mergeCell ref="B21:C21"/>
    <mergeCell ref="F21:G21"/>
    <mergeCell ref="H21:I21"/>
    <mergeCell ref="U21:V21"/>
    <mergeCell ref="B22:C22"/>
    <mergeCell ref="F22:G22"/>
    <mergeCell ref="H22:I22"/>
    <mergeCell ref="U22:V22"/>
    <mergeCell ref="W21:X21"/>
    <mergeCell ref="W14:X14"/>
    <mergeCell ref="Q11:Q13"/>
    <mergeCell ref="R11:R13"/>
    <mergeCell ref="U12:V13"/>
    <mergeCell ref="W15:X15"/>
    <mergeCell ref="W16:X16"/>
    <mergeCell ref="T10:T13"/>
    <mergeCell ref="U10:V11"/>
    <mergeCell ref="W10:X13"/>
    <mergeCell ref="W19:X19"/>
    <mergeCell ref="W20:X20"/>
    <mergeCell ref="B14:C14"/>
    <mergeCell ref="F14:G14"/>
    <mergeCell ref="H14:I14"/>
    <mergeCell ref="U14:V14"/>
    <mergeCell ref="W18:X18"/>
    <mergeCell ref="B18:C18"/>
    <mergeCell ref="F18:G18"/>
    <mergeCell ref="H16:I16"/>
    <mergeCell ref="B5:Y5"/>
    <mergeCell ref="A6:Y6"/>
    <mergeCell ref="A7:B7"/>
    <mergeCell ref="C7:F7"/>
    <mergeCell ref="G7:H7"/>
    <mergeCell ref="I7:Y7"/>
    <mergeCell ref="W17:X17"/>
    <mergeCell ref="K11:K13"/>
    <mergeCell ref="K9:R10"/>
    <mergeCell ref="S9:S13"/>
    <mergeCell ref="T9:X9"/>
    <mergeCell ref="L11:M12"/>
    <mergeCell ref="N11:N13"/>
    <mergeCell ref="O11:O13"/>
    <mergeCell ref="P11:P13"/>
    <mergeCell ref="U16:V16"/>
    <mergeCell ref="H74:I74"/>
    <mergeCell ref="H51:I51"/>
    <mergeCell ref="H58:I58"/>
    <mergeCell ref="H55:I55"/>
    <mergeCell ref="H53:I53"/>
    <mergeCell ref="H59:I59"/>
    <mergeCell ref="H56:I56"/>
    <mergeCell ref="H73:I73"/>
    <mergeCell ref="H52:I52"/>
    <mergeCell ref="H65:I65"/>
    <mergeCell ref="B8:C13"/>
    <mergeCell ref="D8:D13"/>
    <mergeCell ref="E8:E13"/>
    <mergeCell ref="J9:J13"/>
    <mergeCell ref="F8:G13"/>
    <mergeCell ref="H8:I13"/>
    <mergeCell ref="J8:X8"/>
    <mergeCell ref="H42:I42"/>
    <mergeCell ref="B40:C40"/>
    <mergeCell ref="F40:G40"/>
    <mergeCell ref="H40:I40"/>
    <mergeCell ref="B50:C50"/>
    <mergeCell ref="F50:G50"/>
    <mergeCell ref="F43:G43"/>
    <mergeCell ref="H43:I43"/>
    <mergeCell ref="B44:C44"/>
    <mergeCell ref="F44:G44"/>
    <mergeCell ref="B48:C48"/>
    <mergeCell ref="F48:G48"/>
    <mergeCell ref="H48:I48"/>
    <mergeCell ref="B46:C46"/>
    <mergeCell ref="B51:C51"/>
    <mergeCell ref="F51:G51"/>
    <mergeCell ref="B54:C54"/>
    <mergeCell ref="F54:G54"/>
    <mergeCell ref="B52:C52"/>
    <mergeCell ref="F52:G52"/>
    <mergeCell ref="B53:C53"/>
    <mergeCell ref="F53:G53"/>
    <mergeCell ref="F56:G56"/>
    <mergeCell ref="B58:C58"/>
    <mergeCell ref="F58:G58"/>
    <mergeCell ref="B55:C55"/>
    <mergeCell ref="F55:G55"/>
    <mergeCell ref="B57:C57"/>
    <mergeCell ref="F57:G57"/>
    <mergeCell ref="B56:C56"/>
    <mergeCell ref="B61:C61"/>
    <mergeCell ref="F61:G61"/>
    <mergeCell ref="H61:I61"/>
    <mergeCell ref="B60:C60"/>
    <mergeCell ref="F60:G60"/>
    <mergeCell ref="H60:I60"/>
    <mergeCell ref="B59:C59"/>
    <mergeCell ref="F59:G59"/>
    <mergeCell ref="H57:I57"/>
    <mergeCell ref="U59:V59"/>
    <mergeCell ref="U57:V57"/>
    <mergeCell ref="U58:V58"/>
    <mergeCell ref="B34:C34"/>
    <mergeCell ref="F34:G34"/>
    <mergeCell ref="H34:I34"/>
    <mergeCell ref="B35:C35"/>
    <mergeCell ref="F35:G35"/>
    <mergeCell ref="H35:I35"/>
    <mergeCell ref="B39:C39"/>
    <mergeCell ref="H36:I36"/>
    <mergeCell ref="B41:C41"/>
    <mergeCell ref="U36:V36"/>
    <mergeCell ref="H39:I39"/>
    <mergeCell ref="U41:V41"/>
    <mergeCell ref="U39:V39"/>
    <mergeCell ref="U38:V38"/>
    <mergeCell ref="H41:I41"/>
    <mergeCell ref="B37:C37"/>
    <mergeCell ref="B36:C36"/>
    <mergeCell ref="F36:G36"/>
    <mergeCell ref="H44:I44"/>
    <mergeCell ref="H38:I38"/>
    <mergeCell ref="F39:G39"/>
    <mergeCell ref="B38:C38"/>
    <mergeCell ref="F38:G38"/>
    <mergeCell ref="B43:C43"/>
    <mergeCell ref="B42:C42"/>
    <mergeCell ref="F42:G42"/>
    <mergeCell ref="F37:G37"/>
    <mergeCell ref="H37:I37"/>
    <mergeCell ref="U37:V37"/>
    <mergeCell ref="W37:X37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2010-11-17T11:11:50Z</cp:lastPrinted>
  <dcterms:created xsi:type="dcterms:W3CDTF">1998-12-09T13:02:10Z</dcterms:created>
  <dcterms:modified xsi:type="dcterms:W3CDTF">2010-11-15T13:57:43Z</dcterms:modified>
  <cp:category/>
  <cp:version/>
  <cp:contentType/>
  <cp:contentStatus/>
</cp:coreProperties>
</file>