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ZAŁ 3" sheetId="1" r:id="rId1"/>
    <sheet name="ZAŁ 2" sheetId="2" r:id="rId2"/>
    <sheet name="ZAŁ 1" sheetId="3" r:id="rId3"/>
    <sheet name="ZAŁ 4" sheetId="4" r:id="rId4"/>
  </sheets>
  <definedNames>
    <definedName name="_xlnm.Print_Titles" localSheetId="3">'ZAŁ 4'!$2:$6</definedName>
  </definedNames>
  <calcPr fullCalcOnLoad="1"/>
</workbook>
</file>

<file path=xl/sharedStrings.xml><?xml version="1.0" encoding="utf-8"?>
<sst xmlns="http://schemas.openxmlformats.org/spreadsheetml/2006/main" count="135" uniqueCount="68">
  <si>
    <t>Dział</t>
  </si>
  <si>
    <t>Rozdział</t>
  </si>
  <si>
    <t>w złotych</t>
  </si>
  <si>
    <t>Ogółem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</si>
  <si>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</si>
  <si>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</si>
  <si>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</si>
  <si>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</si>
  <si>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</si>
  <si>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</si>
  <si>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</si>
  <si>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</si>
  <si>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</si>
  <si>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</si>
  <si>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</si>
  <si>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</si>
  <si>
    <t>Załącznik Nr 2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</si>
  <si>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</si>
  <si>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</si>
  <si>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</si>
  <si>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</si>
  <si>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</si>
  <si>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</si>
  <si>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</si>
  <si>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</si>
  <si>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</si>
  <si>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</si>
  <si>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</si>
  <si>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</si>
  <si>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</si>
  <si>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</si>
  <si>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</si>
  <si>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</si>
  <si>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</si>
  <si>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3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</si>
  <si>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</si>
  <si>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</si>
  <si>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</si>
  <si>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Jednostka org. realizująca zadanie lub koordynująca program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</si>
  <si>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</si>
  <si>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</si>
  <si>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</si>
  <si>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</si>
  <si>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</si>
  <si>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</si>
  <si>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1.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</si>
  <si>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</si>
  <si>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</si>
  <si>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</si>
  <si>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</si>
  <si>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</si>
  <si>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Działanie: 2.1- Zwiększenie dostępu do edukacji - promocja kształcenia przez całe życie</t>
  </si>
  <si>
    <t>Projekt: "Świętokrzyska Kuźnia Pomysłów"</t>
  </si>
  <si>
    <t>2.</t>
  </si>
  <si>
    <t xml:space="preserve">Program:   Program Narodów Zjednoczonych ds.. Rozwoju "UNDP"- Rzeczpospolita Internetowa </t>
  </si>
  <si>
    <t>Projekt: "Świętokrzyskie sercu bliskie"</t>
  </si>
  <si>
    <t>3.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</si>
  <si>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</si>
  <si>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</si>
  <si>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</si>
  <si>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</si>
  <si>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</si>
  <si>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</si>
  <si>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2008 rok</t>
  </si>
  <si>
    <t>Wójta Gminy w Skarżysku Kościelnym</t>
  </si>
  <si>
    <t xml:space="preserve">z dnia 31 października 2008 r. </t>
  </si>
  <si>
    <t>Załącznik Nr 1</t>
  </si>
  <si>
    <t>do Zarządzenia Nr 39/2008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</si>
</sst>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169" fontId="22" fillId="0" borderId="11" xfId="0" applyNumberFormat="1" applyFont="1" applyBorder="1" applyAlignment="1">
      <alignment horizontal="right" vertical="center"/>
    </xf>
    <xf numFmtId="168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4" fontId="2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26" fillId="0" borderId="16" xfId="0" applyFont="1" applyBorder="1" applyAlignment="1" quotePrefix="1">
      <alignment/>
    </xf>
    <xf numFmtId="4" fontId="26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 quotePrefix="1">
      <alignment/>
    </xf>
    <xf numFmtId="4" fontId="2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8" fillId="0" borderId="15" xfId="0" applyNumberFormat="1" applyFont="1" applyBorder="1" applyAlignment="1">
      <alignment/>
    </xf>
    <xf numFmtId="0" fontId="26" fillId="0" borderId="16" xfId="0" applyFont="1" applyBorder="1" applyAlignment="1">
      <alignment wrapText="1"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0" fontId="28" fillId="0" borderId="16" xfId="0" applyFont="1" applyBorder="1" applyAlignment="1" quotePrefix="1">
      <alignment wrapText="1"/>
    </xf>
    <xf numFmtId="0" fontId="28" fillId="0" borderId="17" xfId="0" applyFont="1" applyBorder="1" applyAlignment="1">
      <alignment/>
    </xf>
    <xf numFmtId="0" fontId="29" fillId="0" borderId="17" xfId="0" applyFont="1" applyBorder="1" applyAlignment="1" quotePrefix="1">
      <alignment wrapText="1"/>
    </xf>
    <xf numFmtId="0" fontId="28" fillId="0" borderId="17" xfId="0" applyFont="1" applyBorder="1" applyAlignment="1">
      <alignment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M22"/>
  <sheetViews>
    <sheetView workbookViewId="0" topLeftCell="B1">
      <selection activeCell="J3" sqref="J3"/>
    </sheetView>
  </sheetViews>
  <sheetFormatPr defaultColWidth="9.00390625" defaultRowHeight="12.75"/>
  <cols>
    <col min="1" max="1" width="4.625" style="36" customWidth="1"/>
    <col min="2" max="2" width="35.375" style="60" customWidth="1"/>
    <col min="3" max="3" width="9.125" style="36" customWidth="1"/>
    <col min="4" max="4" width="10.375" style="60" customWidth="1"/>
    <col min="5" max="6" width="9.125" style="36" customWidth="1"/>
    <col min="7" max="7" width="29.875" style="36" customWidth="1"/>
    <col min="8" max="8" width="9.125" style="42" customWidth="1"/>
    <col min="9" max="10" width="9.875" style="42" customWidth="1"/>
    <col min="11" max="16384" width="9.125" style="36" customWidth="1"/>
  </cols>
  <sheetData>
    <row r="2" spans="2:10" s="33" customFormat="1" ht="12">
      <c r="B2" s="59"/>
      <c r="D2" s="59"/>
      <c r="H2" s="34"/>
      <c r="I2" s="34"/>
      <c r="J2" s="34" t="s">
        <v>34</v>
      </c>
    </row>
    <row r="3" spans="2:10" s="33" customFormat="1" ht="12">
      <c r="B3" s="59"/>
      <c r="D3" s="59"/>
      <c r="H3" s="34"/>
      <c r="I3" s="34"/>
      <c r="J3" s="34" t="s">
        <v>67</v>
      </c>
    </row>
    <row r="4" spans="2:10" s="33" customFormat="1" ht="12">
      <c r="B4" s="59"/>
      <c r="D4" s="59"/>
      <c r="H4" s="34"/>
      <c r="I4" s="34"/>
      <c r="J4" s="34" t="s">
        <v>64</v>
      </c>
    </row>
    <row r="5" spans="2:10" s="33" customFormat="1" ht="12">
      <c r="B5" s="59"/>
      <c r="D5" s="59"/>
      <c r="H5" s="34"/>
      <c r="I5" s="34"/>
      <c r="J5" s="34" t="s">
        <v>65</v>
      </c>
    </row>
    <row r="6" spans="2:10" s="33" customFormat="1" ht="12">
      <c r="B6" s="59"/>
      <c r="D6" s="59"/>
      <c r="H6" s="34"/>
      <c r="I6" s="34"/>
      <c r="J6" s="34"/>
    </row>
    <row r="8" spans="1:13" ht="12.75">
      <c r="A8" s="79" t="s">
        <v>63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2.75">
      <c r="A9" s="39"/>
      <c r="B9" s="39"/>
      <c r="C9" s="39"/>
      <c r="D9" s="39"/>
      <c r="E9" s="39"/>
      <c r="F9" s="39"/>
      <c r="G9" s="39"/>
      <c r="H9" s="40"/>
      <c r="I9" s="40"/>
      <c r="J9" s="40"/>
      <c r="K9" s="39"/>
      <c r="L9" s="39"/>
      <c r="M9" s="39"/>
    </row>
    <row r="10" ht="12.75">
      <c r="M10" s="61" t="s">
        <v>18</v>
      </c>
    </row>
    <row r="11" spans="1:13" ht="48" customHeight="1">
      <c r="A11" s="77" t="s">
        <v>19</v>
      </c>
      <c r="B11" s="77" t="s">
        <v>36</v>
      </c>
      <c r="C11" s="77" t="s">
        <v>37</v>
      </c>
      <c r="D11" s="80" t="s">
        <v>38</v>
      </c>
      <c r="E11" s="77" t="s">
        <v>0</v>
      </c>
      <c r="F11" s="80" t="s">
        <v>1</v>
      </c>
      <c r="G11" s="77" t="s">
        <v>39</v>
      </c>
      <c r="H11" s="77"/>
      <c r="I11" s="75" t="s">
        <v>40</v>
      </c>
      <c r="J11" s="78" t="s">
        <v>21</v>
      </c>
      <c r="K11" s="77" t="s">
        <v>41</v>
      </c>
      <c r="L11" s="77"/>
      <c r="M11" s="77"/>
    </row>
    <row r="12" spans="1:13" ht="24">
      <c r="A12" s="77"/>
      <c r="B12" s="77"/>
      <c r="C12" s="77"/>
      <c r="D12" s="81"/>
      <c r="E12" s="77"/>
      <c r="F12" s="81"/>
      <c r="G12" s="44" t="s">
        <v>42</v>
      </c>
      <c r="H12" s="45" t="s">
        <v>43</v>
      </c>
      <c r="I12" s="76"/>
      <c r="J12" s="78"/>
      <c r="K12" s="44" t="s">
        <v>23</v>
      </c>
      <c r="L12" s="44" t="s">
        <v>24</v>
      </c>
      <c r="M12" s="44" t="s">
        <v>44</v>
      </c>
    </row>
    <row r="13" spans="1:13" ht="25.5">
      <c r="A13" s="62" t="s">
        <v>45</v>
      </c>
      <c r="B13" s="63" t="s">
        <v>57</v>
      </c>
      <c r="C13" s="62" t="s">
        <v>58</v>
      </c>
      <c r="D13" s="63" t="s">
        <v>59</v>
      </c>
      <c r="E13" s="62">
        <v>853</v>
      </c>
      <c r="F13" s="62">
        <v>85395</v>
      </c>
      <c r="G13" s="62" t="s">
        <v>49</v>
      </c>
      <c r="H13" s="64">
        <v>16772</v>
      </c>
      <c r="I13" s="64">
        <v>0</v>
      </c>
      <c r="J13" s="64">
        <v>16772</v>
      </c>
      <c r="K13" s="62"/>
      <c r="L13" s="62"/>
      <c r="M13" s="62"/>
    </row>
    <row r="14" spans="1:13" ht="12.75">
      <c r="A14" s="48"/>
      <c r="B14" s="65" t="s">
        <v>60</v>
      </c>
      <c r="C14" s="48"/>
      <c r="D14" s="65"/>
      <c r="E14" s="48"/>
      <c r="F14" s="48"/>
      <c r="G14" s="66" t="s">
        <v>28</v>
      </c>
      <c r="H14" s="52"/>
      <c r="I14" s="52"/>
      <c r="J14" s="52"/>
      <c r="K14" s="48"/>
      <c r="L14" s="48"/>
      <c r="M14" s="48"/>
    </row>
    <row r="15" spans="1:13" ht="51">
      <c r="A15" s="48"/>
      <c r="B15" s="65" t="s">
        <v>61</v>
      </c>
      <c r="C15" s="48"/>
      <c r="D15" s="65"/>
      <c r="E15" s="48"/>
      <c r="F15" s="48"/>
      <c r="G15" s="66" t="s">
        <v>29</v>
      </c>
      <c r="H15" s="52">
        <v>2515.8</v>
      </c>
      <c r="I15" s="52"/>
      <c r="J15" s="52">
        <v>2515.8</v>
      </c>
      <c r="K15" s="48"/>
      <c r="L15" s="48"/>
      <c r="M15" s="48"/>
    </row>
    <row r="16" spans="1:13" ht="38.25">
      <c r="A16" s="48"/>
      <c r="B16" s="65" t="s">
        <v>62</v>
      </c>
      <c r="C16" s="48"/>
      <c r="D16" s="65"/>
      <c r="E16" s="48"/>
      <c r="F16" s="48"/>
      <c r="G16" s="67" t="s">
        <v>30</v>
      </c>
      <c r="H16" s="52">
        <v>14256.2</v>
      </c>
      <c r="I16" s="52">
        <v>0</v>
      </c>
      <c r="J16" s="52">
        <v>14256.2</v>
      </c>
      <c r="K16" s="48"/>
      <c r="L16" s="48"/>
      <c r="M16" s="48"/>
    </row>
    <row r="17" spans="1:13" ht="12.75">
      <c r="A17" s="48"/>
      <c r="B17" s="65"/>
      <c r="C17" s="48"/>
      <c r="D17" s="65"/>
      <c r="E17" s="48"/>
      <c r="F17" s="48"/>
      <c r="G17" s="48"/>
      <c r="H17" s="52"/>
      <c r="I17" s="52"/>
      <c r="J17" s="52"/>
      <c r="K17" s="48"/>
      <c r="L17" s="48"/>
      <c r="M17" s="48"/>
    </row>
    <row r="18" spans="1:13" ht="12.75">
      <c r="A18" s="48"/>
      <c r="B18" s="65"/>
      <c r="C18" s="48"/>
      <c r="D18" s="65"/>
      <c r="E18" s="48"/>
      <c r="F18" s="48"/>
      <c r="G18" s="48"/>
      <c r="H18" s="52"/>
      <c r="I18" s="52"/>
      <c r="J18" s="52"/>
      <c r="K18" s="48"/>
      <c r="L18" s="48"/>
      <c r="M18" s="48"/>
    </row>
    <row r="19" spans="1:13" s="70" customFormat="1" ht="12.75">
      <c r="A19" s="68"/>
      <c r="B19" s="69" t="s">
        <v>32</v>
      </c>
      <c r="C19" s="68"/>
      <c r="D19" s="69"/>
      <c r="E19" s="68"/>
      <c r="F19" s="68"/>
      <c r="G19" s="68"/>
      <c r="H19" s="49">
        <f aca="true" t="shared" si="0" ref="H19:J22">SUM(H13)</f>
        <v>16772</v>
      </c>
      <c r="I19" s="49">
        <f t="shared" si="0"/>
        <v>0</v>
      </c>
      <c r="J19" s="49">
        <f t="shared" si="0"/>
        <v>16772</v>
      </c>
      <c r="K19" s="68"/>
      <c r="L19" s="68"/>
      <c r="M19" s="68"/>
    </row>
    <row r="20" spans="1:13" s="70" customFormat="1" ht="12.75">
      <c r="A20" s="68"/>
      <c r="B20" s="71" t="s">
        <v>28</v>
      </c>
      <c r="C20" s="68"/>
      <c r="D20" s="69"/>
      <c r="E20" s="68"/>
      <c r="F20" s="68"/>
      <c r="G20" s="68"/>
      <c r="H20" s="49">
        <f t="shared" si="0"/>
        <v>0</v>
      </c>
      <c r="I20" s="49">
        <f t="shared" si="0"/>
        <v>0</v>
      </c>
      <c r="J20" s="49">
        <f t="shared" si="0"/>
        <v>0</v>
      </c>
      <c r="K20" s="68"/>
      <c r="L20" s="68"/>
      <c r="M20" s="68"/>
    </row>
    <row r="21" spans="1:13" s="70" customFormat="1" ht="12.75">
      <c r="A21" s="68"/>
      <c r="B21" s="71" t="s">
        <v>29</v>
      </c>
      <c r="C21" s="68"/>
      <c r="D21" s="69"/>
      <c r="E21" s="68"/>
      <c r="F21" s="68"/>
      <c r="G21" s="68"/>
      <c r="H21" s="49">
        <f t="shared" si="0"/>
        <v>2515.8</v>
      </c>
      <c r="I21" s="49">
        <f t="shared" si="0"/>
        <v>0</v>
      </c>
      <c r="J21" s="49">
        <f t="shared" si="0"/>
        <v>2515.8</v>
      </c>
      <c r="K21" s="68"/>
      <c r="L21" s="68"/>
      <c r="M21" s="68"/>
    </row>
    <row r="22" spans="1:13" s="70" customFormat="1" ht="28.5" customHeight="1">
      <c r="A22" s="72"/>
      <c r="B22" s="73" t="s">
        <v>30</v>
      </c>
      <c r="C22" s="72"/>
      <c r="D22" s="74"/>
      <c r="E22" s="72"/>
      <c r="F22" s="72"/>
      <c r="G22" s="72"/>
      <c r="H22" s="58">
        <f t="shared" si="0"/>
        <v>14256.2</v>
      </c>
      <c r="I22" s="58">
        <f t="shared" si="0"/>
        <v>0</v>
      </c>
      <c r="J22" s="58">
        <f t="shared" si="0"/>
        <v>14256.2</v>
      </c>
      <c r="K22" s="72"/>
      <c r="L22" s="72"/>
      <c r="M22" s="72"/>
    </row>
  </sheetData>
  <sheetProtection/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M30"/>
  <sheetViews>
    <sheetView workbookViewId="0" topLeftCell="C3">
      <selection activeCell="J3" sqref="J3"/>
    </sheetView>
  </sheetViews>
  <sheetFormatPr defaultColWidth="9.00390625" defaultRowHeight="12.75"/>
  <cols>
    <col min="1" max="1" width="4.625" style="36" customWidth="1"/>
    <col min="2" max="2" width="35.375" style="60" customWidth="1"/>
    <col min="3" max="3" width="9.125" style="36" customWidth="1"/>
    <col min="4" max="4" width="10.375" style="60" customWidth="1"/>
    <col min="5" max="6" width="9.125" style="36" customWidth="1"/>
    <col min="7" max="7" width="29.875" style="36" customWidth="1"/>
    <col min="8" max="8" width="9.875" style="42" bestFit="1" customWidth="1"/>
    <col min="9" max="10" width="9.875" style="42" customWidth="1"/>
    <col min="11" max="16384" width="9.125" style="36" customWidth="1"/>
  </cols>
  <sheetData>
    <row r="2" spans="2:10" s="33" customFormat="1" ht="12">
      <c r="B2" s="59"/>
      <c r="D2" s="59"/>
      <c r="H2" s="34"/>
      <c r="I2" s="34"/>
      <c r="J2" s="34" t="s">
        <v>16</v>
      </c>
    </row>
    <row r="3" spans="2:10" s="33" customFormat="1" ht="12">
      <c r="B3" s="59"/>
      <c r="D3" s="59"/>
      <c r="H3" s="34"/>
      <c r="I3" s="34"/>
      <c r="J3" s="34" t="s">
        <v>67</v>
      </c>
    </row>
    <row r="4" spans="2:10" s="33" customFormat="1" ht="12">
      <c r="B4" s="59"/>
      <c r="D4" s="59"/>
      <c r="H4" s="34"/>
      <c r="I4" s="34"/>
      <c r="J4" s="34" t="s">
        <v>64</v>
      </c>
    </row>
    <row r="5" spans="2:10" s="33" customFormat="1" ht="12">
      <c r="B5" s="59"/>
      <c r="D5" s="59"/>
      <c r="H5" s="34"/>
      <c r="I5" s="34"/>
      <c r="J5" s="34" t="s">
        <v>65</v>
      </c>
    </row>
    <row r="6" spans="2:10" s="33" customFormat="1" ht="12">
      <c r="B6" s="59"/>
      <c r="D6" s="59"/>
      <c r="H6" s="34"/>
      <c r="I6" s="34"/>
      <c r="J6" s="34"/>
    </row>
    <row r="8" spans="1:13" ht="12.75">
      <c r="A8" s="79" t="s">
        <v>35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2.75">
      <c r="A9" s="39"/>
      <c r="B9" s="39"/>
      <c r="C9" s="39"/>
      <c r="D9" s="39"/>
      <c r="E9" s="39"/>
      <c r="F9" s="39"/>
      <c r="G9" s="39"/>
      <c r="H9" s="40"/>
      <c r="I9" s="40"/>
      <c r="J9" s="40"/>
      <c r="K9" s="39"/>
      <c r="L9" s="39"/>
      <c r="M9" s="39"/>
    </row>
    <row r="10" ht="12.75">
      <c r="M10" s="61" t="s">
        <v>18</v>
      </c>
    </row>
    <row r="11" spans="1:13" ht="48" customHeight="1">
      <c r="A11" s="77" t="s">
        <v>19</v>
      </c>
      <c r="B11" s="77" t="s">
        <v>36</v>
      </c>
      <c r="C11" s="77" t="s">
        <v>37</v>
      </c>
      <c r="D11" s="80" t="s">
        <v>38</v>
      </c>
      <c r="E11" s="77" t="s">
        <v>0</v>
      </c>
      <c r="F11" s="80" t="s">
        <v>1</v>
      </c>
      <c r="G11" s="77" t="s">
        <v>39</v>
      </c>
      <c r="H11" s="77"/>
      <c r="I11" s="75" t="s">
        <v>40</v>
      </c>
      <c r="J11" s="78" t="s">
        <v>21</v>
      </c>
      <c r="K11" s="77" t="s">
        <v>41</v>
      </c>
      <c r="L11" s="77"/>
      <c r="M11" s="77"/>
    </row>
    <row r="12" spans="1:13" ht="24">
      <c r="A12" s="77"/>
      <c r="B12" s="77"/>
      <c r="C12" s="77"/>
      <c r="D12" s="81"/>
      <c r="E12" s="77"/>
      <c r="F12" s="81"/>
      <c r="G12" s="44" t="s">
        <v>42</v>
      </c>
      <c r="H12" s="45" t="s">
        <v>43</v>
      </c>
      <c r="I12" s="76"/>
      <c r="J12" s="78"/>
      <c r="K12" s="44" t="s">
        <v>23</v>
      </c>
      <c r="L12" s="44" t="s">
        <v>24</v>
      </c>
      <c r="M12" s="44" t="s">
        <v>44</v>
      </c>
    </row>
    <row r="13" spans="1:13" ht="38.25">
      <c r="A13" s="62" t="s">
        <v>45</v>
      </c>
      <c r="B13" s="63" t="s">
        <v>46</v>
      </c>
      <c r="C13" s="62" t="s">
        <v>47</v>
      </c>
      <c r="D13" s="63" t="s">
        <v>48</v>
      </c>
      <c r="E13" s="62">
        <v>801</v>
      </c>
      <c r="F13" s="62">
        <v>80101</v>
      </c>
      <c r="G13" s="62" t="s">
        <v>49</v>
      </c>
      <c r="H13" s="64">
        <f>SUM(H14:H16)</f>
        <v>120000</v>
      </c>
      <c r="I13" s="64">
        <f>SUM(I14:I16)</f>
        <v>51019</v>
      </c>
      <c r="J13" s="64">
        <f>SUM(J14:J16)</f>
        <v>68981</v>
      </c>
      <c r="K13" s="62"/>
      <c r="L13" s="62"/>
      <c r="M13" s="62"/>
    </row>
    <row r="14" spans="1:13" ht="25.5">
      <c r="A14" s="48"/>
      <c r="B14" s="65" t="s">
        <v>50</v>
      </c>
      <c r="C14" s="48"/>
      <c r="D14" s="65"/>
      <c r="E14" s="48"/>
      <c r="F14" s="48"/>
      <c r="G14" s="66" t="s">
        <v>28</v>
      </c>
      <c r="H14" s="52"/>
      <c r="I14" s="52"/>
      <c r="J14" s="52"/>
      <c r="K14" s="48"/>
      <c r="L14" s="48"/>
      <c r="M14" s="48"/>
    </row>
    <row r="15" spans="1:13" ht="38.25">
      <c r="A15" s="48"/>
      <c r="B15" s="65" t="s">
        <v>51</v>
      </c>
      <c r="C15" s="48"/>
      <c r="D15" s="65"/>
      <c r="E15" s="48"/>
      <c r="F15" s="48"/>
      <c r="G15" s="66" t="s">
        <v>29</v>
      </c>
      <c r="H15" s="52">
        <v>30000</v>
      </c>
      <c r="I15" s="52">
        <v>12755</v>
      </c>
      <c r="J15" s="52">
        <v>17245</v>
      </c>
      <c r="K15" s="48"/>
      <c r="L15" s="48"/>
      <c r="M15" s="48"/>
    </row>
    <row r="16" spans="1:13" ht="24">
      <c r="A16" s="48"/>
      <c r="B16" s="65" t="s">
        <v>52</v>
      </c>
      <c r="C16" s="48"/>
      <c r="D16" s="65"/>
      <c r="E16" s="48"/>
      <c r="F16" s="48"/>
      <c r="G16" s="67" t="s">
        <v>30</v>
      </c>
      <c r="H16" s="52">
        <v>90000</v>
      </c>
      <c r="I16" s="52">
        <v>38264</v>
      </c>
      <c r="J16" s="52">
        <v>51736</v>
      </c>
      <c r="K16" s="48"/>
      <c r="L16" s="48"/>
      <c r="M16" s="48"/>
    </row>
    <row r="17" spans="1:13" ht="38.25">
      <c r="A17" s="62" t="s">
        <v>53</v>
      </c>
      <c r="B17" s="63" t="s">
        <v>54</v>
      </c>
      <c r="C17" s="62" t="s">
        <v>47</v>
      </c>
      <c r="D17" s="63" t="s">
        <v>48</v>
      </c>
      <c r="E17" s="62">
        <v>801</v>
      </c>
      <c r="F17" s="62">
        <v>80101</v>
      </c>
      <c r="G17" s="62" t="s">
        <v>49</v>
      </c>
      <c r="H17" s="64">
        <f>SUM(H18:H20)</f>
        <v>14986</v>
      </c>
      <c r="I17" s="64">
        <f>SUM(I18:I20)</f>
        <v>8991</v>
      </c>
      <c r="J17" s="64">
        <f>SUM(J18:J20)</f>
        <v>5995</v>
      </c>
      <c r="K17" s="62"/>
      <c r="L17" s="62"/>
      <c r="M17" s="62"/>
    </row>
    <row r="18" spans="1:13" ht="12.75">
      <c r="A18" s="48"/>
      <c r="B18" s="65"/>
      <c r="C18" s="48"/>
      <c r="D18" s="65"/>
      <c r="E18" s="48"/>
      <c r="F18" s="48"/>
      <c r="G18" s="66" t="s">
        <v>28</v>
      </c>
      <c r="H18" s="52"/>
      <c r="I18" s="52"/>
      <c r="J18" s="52"/>
      <c r="K18" s="48"/>
      <c r="L18" s="48"/>
      <c r="M18" s="48"/>
    </row>
    <row r="19" spans="1:13" ht="12.75">
      <c r="A19" s="48"/>
      <c r="B19" s="65"/>
      <c r="C19" s="48"/>
      <c r="D19" s="65"/>
      <c r="E19" s="48"/>
      <c r="F19" s="48"/>
      <c r="G19" s="66" t="s">
        <v>29</v>
      </c>
      <c r="H19" s="52"/>
      <c r="I19" s="52"/>
      <c r="J19" s="52"/>
      <c r="K19" s="48"/>
      <c r="L19" s="48"/>
      <c r="M19" s="48"/>
    </row>
    <row r="20" spans="1:13" ht="24">
      <c r="A20" s="48"/>
      <c r="B20" s="65" t="s">
        <v>55</v>
      </c>
      <c r="C20" s="48"/>
      <c r="D20" s="65"/>
      <c r="E20" s="48"/>
      <c r="F20" s="48"/>
      <c r="G20" s="67" t="s">
        <v>30</v>
      </c>
      <c r="H20" s="52">
        <v>14986</v>
      </c>
      <c r="I20" s="52">
        <v>8991</v>
      </c>
      <c r="J20" s="52">
        <v>5995</v>
      </c>
      <c r="K20" s="48"/>
      <c r="L20" s="48"/>
      <c r="M20" s="48"/>
    </row>
    <row r="21" spans="1:13" ht="12.75">
      <c r="A21" s="48"/>
      <c r="B21" s="65"/>
      <c r="C21" s="48"/>
      <c r="D21" s="65"/>
      <c r="E21" s="48"/>
      <c r="F21" s="48"/>
      <c r="G21" s="48"/>
      <c r="H21" s="52"/>
      <c r="I21" s="52"/>
      <c r="J21" s="52"/>
      <c r="K21" s="48"/>
      <c r="L21" s="48"/>
      <c r="M21" s="48"/>
    </row>
    <row r="22" spans="1:13" ht="25.5">
      <c r="A22" s="62" t="s">
        <v>56</v>
      </c>
      <c r="B22" s="63" t="s">
        <v>57</v>
      </c>
      <c r="C22" s="62" t="s">
        <v>58</v>
      </c>
      <c r="D22" s="63" t="s">
        <v>59</v>
      </c>
      <c r="E22" s="62">
        <v>853</v>
      </c>
      <c r="F22" s="62">
        <v>85395</v>
      </c>
      <c r="G22" s="62" t="s">
        <v>49</v>
      </c>
      <c r="H22" s="64">
        <f>SUM(H23:H25)</f>
        <v>108932.98999999999</v>
      </c>
      <c r="I22" s="64">
        <f>SUM(I23:I25)</f>
        <v>0</v>
      </c>
      <c r="J22" s="64">
        <f>SUM(J23:J25)</f>
        <v>108932.98999999999</v>
      </c>
      <c r="K22" s="62"/>
      <c r="L22" s="62"/>
      <c r="M22" s="62"/>
    </row>
    <row r="23" spans="1:13" ht="12.75">
      <c r="A23" s="48"/>
      <c r="B23" s="65" t="s">
        <v>60</v>
      </c>
      <c r="C23" s="48"/>
      <c r="D23" s="65"/>
      <c r="E23" s="48"/>
      <c r="F23" s="48"/>
      <c r="G23" s="66" t="s">
        <v>28</v>
      </c>
      <c r="H23" s="52">
        <v>13760</v>
      </c>
      <c r="I23" s="52"/>
      <c r="J23" s="52">
        <v>13760</v>
      </c>
      <c r="K23" s="48"/>
      <c r="L23" s="48"/>
      <c r="M23" s="48"/>
    </row>
    <row r="24" spans="1:13" ht="51">
      <c r="A24" s="48"/>
      <c r="B24" s="65" t="s">
        <v>61</v>
      </c>
      <c r="C24" s="48"/>
      <c r="D24" s="65"/>
      <c r="E24" s="48"/>
      <c r="F24" s="48"/>
      <c r="G24" s="66" t="s">
        <v>29</v>
      </c>
      <c r="H24" s="52">
        <v>2579.95</v>
      </c>
      <c r="I24" s="52"/>
      <c r="J24" s="52">
        <v>2579.95</v>
      </c>
      <c r="K24" s="48"/>
      <c r="L24" s="48"/>
      <c r="M24" s="48"/>
    </row>
    <row r="25" spans="1:13" ht="38.25">
      <c r="A25" s="48"/>
      <c r="B25" s="65" t="s">
        <v>62</v>
      </c>
      <c r="C25" s="48"/>
      <c r="D25" s="65"/>
      <c r="E25" s="48"/>
      <c r="F25" s="48"/>
      <c r="G25" s="67" t="s">
        <v>30</v>
      </c>
      <c r="H25" s="52">
        <v>92593.04</v>
      </c>
      <c r="I25" s="52"/>
      <c r="J25" s="52">
        <v>92593.04</v>
      </c>
      <c r="K25" s="48"/>
      <c r="L25" s="48"/>
      <c r="M25" s="48"/>
    </row>
    <row r="26" spans="1:13" ht="12.75">
      <c r="A26" s="48"/>
      <c r="B26" s="65"/>
      <c r="C26" s="48"/>
      <c r="D26" s="65"/>
      <c r="E26" s="48"/>
      <c r="F26" s="48"/>
      <c r="G26" s="48"/>
      <c r="H26" s="52"/>
      <c r="I26" s="52"/>
      <c r="J26" s="52"/>
      <c r="K26" s="48"/>
      <c r="L26" s="48"/>
      <c r="M26" s="48"/>
    </row>
    <row r="27" spans="1:13" s="70" customFormat="1" ht="12.75">
      <c r="A27" s="68"/>
      <c r="B27" s="69" t="s">
        <v>27</v>
      </c>
      <c r="C27" s="68"/>
      <c r="D27" s="69"/>
      <c r="E27" s="68"/>
      <c r="F27" s="68"/>
      <c r="G27" s="68"/>
      <c r="H27" s="49">
        <f aca="true" t="shared" si="0" ref="H27:J30">SUM(H13,H17,H22)</f>
        <v>243918.99</v>
      </c>
      <c r="I27" s="49">
        <f t="shared" si="0"/>
        <v>60010</v>
      </c>
      <c r="J27" s="49">
        <f t="shared" si="0"/>
        <v>183908.99</v>
      </c>
      <c r="K27" s="68"/>
      <c r="L27" s="68"/>
      <c r="M27" s="68"/>
    </row>
    <row r="28" spans="1:13" s="70" customFormat="1" ht="12.75">
      <c r="A28" s="68"/>
      <c r="B28" s="71" t="s">
        <v>28</v>
      </c>
      <c r="C28" s="68"/>
      <c r="D28" s="69"/>
      <c r="E28" s="68"/>
      <c r="F28" s="68"/>
      <c r="G28" s="68"/>
      <c r="H28" s="49">
        <f t="shared" si="0"/>
        <v>13760</v>
      </c>
      <c r="I28" s="49">
        <f t="shared" si="0"/>
        <v>0</v>
      </c>
      <c r="J28" s="49">
        <f t="shared" si="0"/>
        <v>13760</v>
      </c>
      <c r="K28" s="68"/>
      <c r="L28" s="68"/>
      <c r="M28" s="68"/>
    </row>
    <row r="29" spans="1:13" s="70" customFormat="1" ht="12.75">
      <c r="A29" s="68"/>
      <c r="B29" s="71" t="s">
        <v>29</v>
      </c>
      <c r="C29" s="68"/>
      <c r="D29" s="69"/>
      <c r="E29" s="68"/>
      <c r="F29" s="68"/>
      <c r="G29" s="68"/>
      <c r="H29" s="49">
        <f t="shared" si="0"/>
        <v>32579.95</v>
      </c>
      <c r="I29" s="49">
        <f t="shared" si="0"/>
        <v>12755</v>
      </c>
      <c r="J29" s="49">
        <f t="shared" si="0"/>
        <v>19824.95</v>
      </c>
      <c r="K29" s="68"/>
      <c r="L29" s="68"/>
      <c r="M29" s="68"/>
    </row>
    <row r="30" spans="1:13" s="70" customFormat="1" ht="28.5" customHeight="1">
      <c r="A30" s="72"/>
      <c r="B30" s="73" t="s">
        <v>30</v>
      </c>
      <c r="C30" s="72"/>
      <c r="D30" s="74"/>
      <c r="E30" s="72"/>
      <c r="F30" s="72"/>
      <c r="G30" s="72"/>
      <c r="H30" s="58">
        <f t="shared" si="0"/>
        <v>197579.03999999998</v>
      </c>
      <c r="I30" s="58">
        <f t="shared" si="0"/>
        <v>47255</v>
      </c>
      <c r="J30" s="58">
        <f t="shared" si="0"/>
        <v>150324.03999999998</v>
      </c>
      <c r="K30" s="72"/>
      <c r="L30" s="72"/>
      <c r="M30" s="72"/>
    </row>
  </sheetData>
  <sheetProtection/>
  <mergeCells count="11">
    <mergeCell ref="I11:I12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F24"/>
  <sheetViews>
    <sheetView workbookViewId="0" topLeftCell="A2">
      <selection activeCell="C3" sqref="C3"/>
    </sheetView>
  </sheetViews>
  <sheetFormatPr defaultColWidth="9.00390625" defaultRowHeight="12.75"/>
  <cols>
    <col min="1" max="1" width="4.625" style="36" customWidth="1"/>
    <col min="2" max="2" width="43.25390625" style="36" customWidth="1"/>
    <col min="3" max="3" width="9.875" style="42" customWidth="1"/>
    <col min="4" max="6" width="9.125" style="38" customWidth="1"/>
    <col min="7" max="16384" width="9.125" style="36" customWidth="1"/>
  </cols>
  <sheetData>
    <row r="2" spans="3:6" s="33" customFormat="1" ht="12">
      <c r="C2" s="34" t="s">
        <v>66</v>
      </c>
      <c r="D2" s="35"/>
      <c r="E2" s="35"/>
      <c r="F2" s="35"/>
    </row>
    <row r="3" spans="3:6" s="33" customFormat="1" ht="12">
      <c r="C3" s="34" t="s">
        <v>67</v>
      </c>
      <c r="D3" s="35"/>
      <c r="E3" s="35"/>
      <c r="F3" s="35"/>
    </row>
    <row r="4" spans="3:6" s="33" customFormat="1" ht="12">
      <c r="C4" s="34" t="s">
        <v>64</v>
      </c>
      <c r="D4" s="35"/>
      <c r="E4" s="35"/>
      <c r="F4" s="35"/>
    </row>
    <row r="5" spans="3:6" s="33" customFormat="1" ht="12">
      <c r="C5" s="34" t="s">
        <v>65</v>
      </c>
      <c r="D5" s="35"/>
      <c r="E5" s="35"/>
      <c r="F5" s="35"/>
    </row>
    <row r="6" ht="15.75">
      <c r="C6" s="37"/>
    </row>
    <row r="8" spans="1:6" ht="25.5" customHeight="1">
      <c r="A8" s="83" t="s">
        <v>17</v>
      </c>
      <c r="B8" s="83"/>
      <c r="C8" s="83"/>
      <c r="D8" s="83"/>
      <c r="E8" s="83"/>
      <c r="F8" s="83"/>
    </row>
    <row r="9" spans="1:6" ht="25.5" customHeight="1">
      <c r="A9" s="39"/>
      <c r="B9" s="39"/>
      <c r="C9" s="40"/>
      <c r="D9" s="41"/>
      <c r="E9" s="41"/>
      <c r="F9" s="41"/>
    </row>
    <row r="10" ht="12.75">
      <c r="F10" s="43" t="s">
        <v>18</v>
      </c>
    </row>
    <row r="11" spans="1:6" ht="35.25" customHeight="1">
      <c r="A11" s="77" t="s">
        <v>19</v>
      </c>
      <c r="B11" s="77" t="s">
        <v>20</v>
      </c>
      <c r="C11" s="78" t="s">
        <v>21</v>
      </c>
      <c r="D11" s="82" t="s">
        <v>22</v>
      </c>
      <c r="E11" s="82"/>
      <c r="F11" s="82"/>
    </row>
    <row r="12" spans="1:6" ht="27.75" customHeight="1">
      <c r="A12" s="77"/>
      <c r="B12" s="77"/>
      <c r="C12" s="78"/>
      <c r="D12" s="46" t="s">
        <v>23</v>
      </c>
      <c r="E12" s="46" t="s">
        <v>24</v>
      </c>
      <c r="F12" s="46" t="s">
        <v>25</v>
      </c>
    </row>
    <row r="13" spans="1:6" ht="12.75">
      <c r="A13" s="47" t="s">
        <v>26</v>
      </c>
      <c r="B13" s="48" t="s">
        <v>27</v>
      </c>
      <c r="C13" s="49">
        <f>SUM(C14:C16)</f>
        <v>183908.99</v>
      </c>
      <c r="D13" s="50"/>
      <c r="E13" s="50"/>
      <c r="F13" s="50"/>
    </row>
    <row r="14" spans="1:6" ht="12.75">
      <c r="A14" s="48"/>
      <c r="B14" s="51" t="s">
        <v>28</v>
      </c>
      <c r="C14" s="52">
        <v>13760</v>
      </c>
      <c r="D14" s="53"/>
      <c r="E14" s="53"/>
      <c r="F14" s="53"/>
    </row>
    <row r="15" spans="1:6" ht="12.75">
      <c r="A15" s="48"/>
      <c r="B15" s="51" t="s">
        <v>29</v>
      </c>
      <c r="C15" s="52">
        <v>19824.95</v>
      </c>
      <c r="D15" s="53"/>
      <c r="E15" s="53"/>
      <c r="F15" s="53"/>
    </row>
    <row r="16" spans="1:6" ht="12.75">
      <c r="A16" s="54"/>
      <c r="B16" s="55" t="s">
        <v>30</v>
      </c>
      <c r="C16" s="56">
        <v>150324.04</v>
      </c>
      <c r="D16" s="57"/>
      <c r="E16" s="57"/>
      <c r="F16" s="57"/>
    </row>
    <row r="17" spans="1:6" ht="12.75">
      <c r="A17" s="47" t="s">
        <v>31</v>
      </c>
      <c r="B17" s="48" t="s">
        <v>32</v>
      </c>
      <c r="C17" s="49">
        <f>SUM(C18:C20)</f>
        <v>16772</v>
      </c>
      <c r="D17" s="50"/>
      <c r="E17" s="50"/>
      <c r="F17" s="50"/>
    </row>
    <row r="18" spans="1:6" ht="12.75">
      <c r="A18" s="48"/>
      <c r="B18" s="51" t="s">
        <v>28</v>
      </c>
      <c r="C18" s="52"/>
      <c r="D18" s="53"/>
      <c r="E18" s="53"/>
      <c r="F18" s="53"/>
    </row>
    <row r="19" spans="1:6" ht="12.75">
      <c r="A19" s="48"/>
      <c r="B19" s="51" t="s">
        <v>29</v>
      </c>
      <c r="C19" s="52">
        <v>2515.8</v>
      </c>
      <c r="D19" s="53"/>
      <c r="E19" s="53"/>
      <c r="F19" s="53"/>
    </row>
    <row r="20" spans="1:6" ht="12.75">
      <c r="A20" s="54"/>
      <c r="B20" s="55" t="s">
        <v>30</v>
      </c>
      <c r="C20" s="56">
        <v>14256.2</v>
      </c>
      <c r="D20" s="57"/>
      <c r="E20" s="57"/>
      <c r="F20" s="57"/>
    </row>
    <row r="21" spans="1:6" ht="12.75">
      <c r="A21" s="47"/>
      <c r="B21" s="48" t="s">
        <v>33</v>
      </c>
      <c r="C21" s="49">
        <f>SUM(C13,C17)</f>
        <v>200680.99</v>
      </c>
      <c r="D21" s="50"/>
      <c r="E21" s="50"/>
      <c r="F21" s="50"/>
    </row>
    <row r="22" spans="1:6" ht="12.75">
      <c r="A22" s="48"/>
      <c r="B22" s="51" t="s">
        <v>28</v>
      </c>
      <c r="C22" s="49">
        <f>SUM(C14,C18)</f>
        <v>13760</v>
      </c>
      <c r="D22" s="53"/>
      <c r="E22" s="53"/>
      <c r="F22" s="53"/>
    </row>
    <row r="23" spans="1:6" ht="12.75">
      <c r="A23" s="48"/>
      <c r="B23" s="51" t="s">
        <v>29</v>
      </c>
      <c r="C23" s="49">
        <f>SUM(C15,C19)</f>
        <v>22340.75</v>
      </c>
      <c r="D23" s="53"/>
      <c r="E23" s="53"/>
      <c r="F23" s="53"/>
    </row>
    <row r="24" spans="1:6" ht="12.75">
      <c r="A24" s="54"/>
      <c r="B24" s="55" t="s">
        <v>30</v>
      </c>
      <c r="C24" s="58">
        <f>SUM(C16,C20)</f>
        <v>164580.24000000002</v>
      </c>
      <c r="D24" s="57"/>
      <c r="E24" s="57"/>
      <c r="F24" s="57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45"/>
  <sheetViews>
    <sheetView tabSelected="1" defaultGridColor="0" colorId="8" workbookViewId="0" topLeftCell="A1">
      <selection activeCell="I41" sqref="I4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</row>
    <row r="2" ht="12.75">
      <c r="J2" s="1" t="s">
        <v>2</v>
      </c>
    </row>
    <row r="3" spans="1:10" s="4" customFormat="1" ht="20.25" customHeight="1">
      <c r="A3" s="86" t="s">
        <v>0</v>
      </c>
      <c r="B3" s="87" t="s">
        <v>1</v>
      </c>
      <c r="C3" s="87" t="s">
        <v>5</v>
      </c>
      <c r="D3" s="85" t="s">
        <v>6</v>
      </c>
      <c r="E3" s="85" t="s">
        <v>7</v>
      </c>
      <c r="F3" s="85" t="s">
        <v>8</v>
      </c>
      <c r="G3" s="85"/>
      <c r="H3" s="85"/>
      <c r="I3" s="85"/>
      <c r="J3" s="85"/>
    </row>
    <row r="4" spans="1:10" s="4" customFormat="1" ht="20.25" customHeight="1">
      <c r="A4" s="86"/>
      <c r="B4" s="88"/>
      <c r="C4" s="88"/>
      <c r="D4" s="86"/>
      <c r="E4" s="85"/>
      <c r="F4" s="85" t="s">
        <v>9</v>
      </c>
      <c r="G4" s="85" t="s">
        <v>10</v>
      </c>
      <c r="H4" s="85"/>
      <c r="I4" s="85"/>
      <c r="J4" s="85" t="s">
        <v>11</v>
      </c>
    </row>
    <row r="5" spans="1:10" s="4" customFormat="1" ht="65.25" customHeight="1">
      <c r="A5" s="86"/>
      <c r="B5" s="89"/>
      <c r="C5" s="89"/>
      <c r="D5" s="86"/>
      <c r="E5" s="85"/>
      <c r="F5" s="85"/>
      <c r="G5" s="3" t="s">
        <v>12</v>
      </c>
      <c r="H5" s="3" t="s">
        <v>13</v>
      </c>
      <c r="I5" s="3" t="s">
        <v>14</v>
      </c>
      <c r="J5" s="85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28" customFormat="1" ht="15.75" customHeight="1">
      <c r="A7" s="29">
        <v>10</v>
      </c>
      <c r="B7" s="30">
        <v>1095</v>
      </c>
      <c r="C7" s="31">
        <v>2010</v>
      </c>
      <c r="D7" s="32">
        <v>10539</v>
      </c>
      <c r="E7" s="32">
        <v>10539</v>
      </c>
      <c r="F7" s="32">
        <v>10539</v>
      </c>
      <c r="G7" s="32"/>
      <c r="H7" s="32"/>
      <c r="I7" s="32"/>
      <c r="J7" s="32"/>
    </row>
    <row r="8" spans="1:10" s="9" customFormat="1" ht="19.5" customHeight="1">
      <c r="A8" s="6">
        <v>750</v>
      </c>
      <c r="B8" s="7">
        <v>75011</v>
      </c>
      <c r="C8" s="7">
        <v>2010</v>
      </c>
      <c r="D8" s="8">
        <v>40360</v>
      </c>
      <c r="E8" s="8">
        <f aca="true" t="shared" si="0" ref="E8:J8">SUM(E9:E22)</f>
        <v>40360</v>
      </c>
      <c r="F8" s="8">
        <f t="shared" si="0"/>
        <v>40360</v>
      </c>
      <c r="G8" s="8">
        <f t="shared" si="0"/>
        <v>22000</v>
      </c>
      <c r="H8" s="8">
        <f t="shared" si="0"/>
        <v>4800</v>
      </c>
      <c r="I8" s="8">
        <f t="shared" si="0"/>
        <v>0</v>
      </c>
      <c r="J8" s="8">
        <f t="shared" si="0"/>
        <v>0</v>
      </c>
    </row>
    <row r="9" spans="1:10" ht="19.5" customHeight="1" hidden="1">
      <c r="A9" s="10"/>
      <c r="B9" s="10"/>
      <c r="C9" s="10">
        <v>4010</v>
      </c>
      <c r="D9" s="10"/>
      <c r="E9" s="11">
        <v>22000</v>
      </c>
      <c r="F9" s="11">
        <v>22000</v>
      </c>
      <c r="G9" s="11">
        <v>22000</v>
      </c>
      <c r="H9" s="10"/>
      <c r="I9" s="10"/>
      <c r="J9" s="10"/>
    </row>
    <row r="10" spans="1:10" ht="19.5" customHeight="1" hidden="1">
      <c r="A10" s="10"/>
      <c r="B10" s="10"/>
      <c r="C10" s="10">
        <v>4040</v>
      </c>
      <c r="D10" s="10"/>
      <c r="E10" s="11">
        <v>0</v>
      </c>
      <c r="F10" s="11">
        <v>0</v>
      </c>
      <c r="G10" s="11">
        <v>0</v>
      </c>
      <c r="H10" s="10"/>
      <c r="I10" s="10"/>
      <c r="J10" s="10"/>
    </row>
    <row r="11" spans="1:10" ht="19.5" customHeight="1" hidden="1">
      <c r="A11" s="10"/>
      <c r="B11" s="10"/>
      <c r="C11" s="10">
        <v>4110</v>
      </c>
      <c r="D11" s="10"/>
      <c r="E11" s="11">
        <v>4200</v>
      </c>
      <c r="F11" s="11">
        <v>4200</v>
      </c>
      <c r="G11" s="10"/>
      <c r="H11" s="11">
        <v>4200</v>
      </c>
      <c r="I11" s="10"/>
      <c r="J11" s="10"/>
    </row>
    <row r="12" spans="1:10" s="13" customFormat="1" ht="19.5" customHeight="1" hidden="1">
      <c r="A12" s="11"/>
      <c r="B12" s="11"/>
      <c r="C12" s="12">
        <v>4120</v>
      </c>
      <c r="D12" s="11"/>
      <c r="E12" s="11">
        <v>600</v>
      </c>
      <c r="F12" s="11">
        <v>600</v>
      </c>
      <c r="G12" s="11"/>
      <c r="H12" s="11">
        <v>600</v>
      </c>
      <c r="I12" s="11"/>
      <c r="J12" s="11"/>
    </row>
    <row r="13" spans="1:10" ht="19.5" customHeight="1" hidden="1">
      <c r="A13" s="10"/>
      <c r="B13" s="10"/>
      <c r="C13" s="10">
        <v>4210</v>
      </c>
      <c r="D13" s="10"/>
      <c r="E13" s="11">
        <v>3000</v>
      </c>
      <c r="F13" s="11">
        <v>3000</v>
      </c>
      <c r="G13" s="10"/>
      <c r="H13" s="10"/>
      <c r="I13" s="10"/>
      <c r="J13" s="10"/>
    </row>
    <row r="14" spans="1:10" ht="19.5" customHeight="1" hidden="1">
      <c r="A14" s="10"/>
      <c r="B14" s="10"/>
      <c r="C14" s="10">
        <v>4260</v>
      </c>
      <c r="D14" s="10"/>
      <c r="E14" s="11">
        <v>1500</v>
      </c>
      <c r="F14" s="11">
        <v>1500</v>
      </c>
      <c r="G14" s="10"/>
      <c r="H14" s="10"/>
      <c r="I14" s="10"/>
      <c r="J14" s="10"/>
    </row>
    <row r="15" spans="1:10" ht="19.5" customHeight="1" hidden="1">
      <c r="A15" s="10"/>
      <c r="B15" s="10"/>
      <c r="C15" s="10">
        <v>4300</v>
      </c>
      <c r="D15" s="10"/>
      <c r="E15" s="11">
        <v>3500</v>
      </c>
      <c r="F15" s="11">
        <v>3500</v>
      </c>
      <c r="G15" s="10"/>
      <c r="H15" s="10"/>
      <c r="I15" s="10"/>
      <c r="J15" s="10"/>
    </row>
    <row r="16" spans="1:10" ht="19.5" customHeight="1" hidden="1">
      <c r="A16" s="10"/>
      <c r="B16" s="10"/>
      <c r="C16" s="10">
        <v>4350</v>
      </c>
      <c r="D16" s="10"/>
      <c r="E16" s="11">
        <v>500</v>
      </c>
      <c r="F16" s="11">
        <v>500</v>
      </c>
      <c r="G16" s="10"/>
      <c r="H16" s="10"/>
      <c r="I16" s="10"/>
      <c r="J16" s="10"/>
    </row>
    <row r="17" spans="1:10" ht="19.5" customHeight="1" hidden="1">
      <c r="A17" s="10"/>
      <c r="B17" s="10"/>
      <c r="C17" s="10">
        <v>4370</v>
      </c>
      <c r="D17" s="10"/>
      <c r="E17" s="11">
        <v>1000</v>
      </c>
      <c r="F17" s="11">
        <v>1000</v>
      </c>
      <c r="G17" s="10"/>
      <c r="H17" s="10"/>
      <c r="I17" s="10"/>
      <c r="J17" s="10"/>
    </row>
    <row r="18" spans="1:10" ht="19.5" customHeight="1" hidden="1">
      <c r="A18" s="10"/>
      <c r="B18" s="10"/>
      <c r="C18" s="10">
        <v>4410</v>
      </c>
      <c r="D18" s="10"/>
      <c r="E18" s="10">
        <v>160</v>
      </c>
      <c r="F18" s="10">
        <v>160</v>
      </c>
      <c r="G18" s="10"/>
      <c r="H18" s="10"/>
      <c r="I18" s="10"/>
      <c r="J18" s="10"/>
    </row>
    <row r="19" spans="1:10" ht="19.5" customHeight="1" hidden="1">
      <c r="A19" s="10"/>
      <c r="B19" s="10"/>
      <c r="C19" s="10">
        <v>4430</v>
      </c>
      <c r="D19" s="10"/>
      <c r="E19" s="11">
        <v>500</v>
      </c>
      <c r="F19" s="11">
        <v>500</v>
      </c>
      <c r="G19" s="10"/>
      <c r="H19" s="10"/>
      <c r="I19" s="10"/>
      <c r="J19" s="10"/>
    </row>
    <row r="20" spans="1:10" ht="19.5" customHeight="1" hidden="1">
      <c r="A20" s="10"/>
      <c r="B20" s="10"/>
      <c r="C20" s="10">
        <v>4700</v>
      </c>
      <c r="D20" s="10"/>
      <c r="E20" s="11">
        <v>450</v>
      </c>
      <c r="F20" s="11">
        <v>450</v>
      </c>
      <c r="G20" s="10"/>
      <c r="H20" s="10"/>
      <c r="I20" s="10"/>
      <c r="J20" s="10"/>
    </row>
    <row r="21" spans="1:10" ht="19.5" customHeight="1" hidden="1">
      <c r="A21" s="10"/>
      <c r="B21" s="10"/>
      <c r="C21" s="10">
        <v>4740</v>
      </c>
      <c r="D21" s="10"/>
      <c r="E21" s="11">
        <v>2500</v>
      </c>
      <c r="F21" s="11">
        <v>2500</v>
      </c>
      <c r="G21" s="10"/>
      <c r="H21" s="10"/>
      <c r="I21" s="10"/>
      <c r="J21" s="10"/>
    </row>
    <row r="22" spans="1:10" ht="19.5" customHeight="1" hidden="1">
      <c r="A22" s="10"/>
      <c r="B22" s="10"/>
      <c r="C22" s="10">
        <v>4750</v>
      </c>
      <c r="D22" s="10"/>
      <c r="E22" s="11">
        <v>450</v>
      </c>
      <c r="F22" s="11">
        <v>450</v>
      </c>
      <c r="G22" s="10"/>
      <c r="H22" s="10"/>
      <c r="I22" s="10"/>
      <c r="J22" s="10"/>
    </row>
    <row r="23" spans="1:10" s="9" customFormat="1" ht="19.5" customHeight="1">
      <c r="A23" s="14">
        <v>751</v>
      </c>
      <c r="B23" s="14">
        <v>75101</v>
      </c>
      <c r="C23" s="14">
        <v>2010</v>
      </c>
      <c r="D23" s="15">
        <v>951</v>
      </c>
      <c r="E23" s="15">
        <v>951</v>
      </c>
      <c r="F23" s="15">
        <v>951</v>
      </c>
      <c r="G23" s="15">
        <f>SUM(G24)</f>
        <v>0</v>
      </c>
      <c r="H23" s="15">
        <f>SUM(H24)</f>
        <v>0</v>
      </c>
      <c r="I23" s="15">
        <f>SUM(I24)</f>
        <v>0</v>
      </c>
      <c r="J23" s="15">
        <f>SUM(J24)</f>
        <v>0</v>
      </c>
    </row>
    <row r="24" spans="1:10" ht="19.5" customHeight="1" hidden="1">
      <c r="A24" s="10"/>
      <c r="B24" s="10"/>
      <c r="C24" s="10">
        <v>4300</v>
      </c>
      <c r="D24" s="10"/>
      <c r="E24" s="11">
        <v>1069</v>
      </c>
      <c r="F24" s="11">
        <v>1069</v>
      </c>
      <c r="G24" s="10"/>
      <c r="H24" s="10"/>
      <c r="I24" s="10"/>
      <c r="J24" s="10"/>
    </row>
    <row r="25" spans="1:10" s="9" customFormat="1" ht="19.5" customHeight="1">
      <c r="A25" s="16">
        <v>852</v>
      </c>
      <c r="B25" s="16">
        <v>85212</v>
      </c>
      <c r="C25" s="16">
        <v>2010</v>
      </c>
      <c r="D25" s="17">
        <v>2008342</v>
      </c>
      <c r="E25" s="17">
        <v>2008342</v>
      </c>
      <c r="F25" s="17">
        <v>2008342</v>
      </c>
      <c r="G25" s="17">
        <v>39645</v>
      </c>
      <c r="H25" s="17">
        <v>27723</v>
      </c>
      <c r="I25" s="17">
        <f>SUM(I26:I40)</f>
        <v>0</v>
      </c>
      <c r="J25" s="17">
        <f>SUM(J26:J40)</f>
        <v>0</v>
      </c>
    </row>
    <row r="26" spans="1:10" s="20" customFormat="1" ht="19.5" customHeight="1" hidden="1">
      <c r="A26" s="18"/>
      <c r="B26" s="18"/>
      <c r="C26" s="18">
        <v>3110</v>
      </c>
      <c r="D26" s="19"/>
      <c r="E26" s="19">
        <v>1915182</v>
      </c>
      <c r="F26" s="19">
        <v>1915182</v>
      </c>
      <c r="G26" s="19"/>
      <c r="H26" s="19"/>
      <c r="I26" s="19"/>
      <c r="J26" s="19"/>
    </row>
    <row r="27" spans="1:10" ht="19.5" customHeight="1" hidden="1">
      <c r="A27" s="21"/>
      <c r="B27" s="21"/>
      <c r="C27" s="21">
        <v>4010</v>
      </c>
      <c r="D27" s="21"/>
      <c r="E27" s="22">
        <v>30621</v>
      </c>
      <c r="F27" s="22">
        <v>30621</v>
      </c>
      <c r="G27" s="22">
        <v>30621</v>
      </c>
      <c r="H27" s="21"/>
      <c r="I27" s="23"/>
      <c r="J27" s="23"/>
    </row>
    <row r="28" spans="1:10" ht="19.5" customHeight="1" hidden="1">
      <c r="A28" s="21"/>
      <c r="B28" s="21"/>
      <c r="C28" s="21">
        <v>4040</v>
      </c>
      <c r="D28" s="21"/>
      <c r="E28" s="22">
        <v>2024</v>
      </c>
      <c r="F28" s="22">
        <v>2024</v>
      </c>
      <c r="G28" s="22">
        <v>2024</v>
      </c>
      <c r="H28" s="21"/>
      <c r="I28" s="23"/>
      <c r="J28" s="23"/>
    </row>
    <row r="29" spans="1:10" ht="19.5" customHeight="1" hidden="1">
      <c r="A29" s="21"/>
      <c r="B29" s="21"/>
      <c r="C29" s="21">
        <v>4110</v>
      </c>
      <c r="D29" s="21"/>
      <c r="E29" s="22">
        <v>28215</v>
      </c>
      <c r="F29" s="22">
        <v>28215</v>
      </c>
      <c r="G29" s="21"/>
      <c r="H29" s="22">
        <v>28215</v>
      </c>
      <c r="I29" s="23"/>
      <c r="J29" s="23"/>
    </row>
    <row r="30" spans="1:10" ht="19.5" customHeight="1" hidden="1">
      <c r="A30" s="21"/>
      <c r="B30" s="21"/>
      <c r="C30" s="21">
        <v>4120</v>
      </c>
      <c r="D30" s="21"/>
      <c r="E30" s="21">
        <v>800</v>
      </c>
      <c r="F30" s="21">
        <v>800</v>
      </c>
      <c r="G30" s="21"/>
      <c r="H30" s="21">
        <v>800</v>
      </c>
      <c r="I30" s="23"/>
      <c r="J30" s="23"/>
    </row>
    <row r="31" spans="1:10" ht="19.5" customHeight="1" hidden="1">
      <c r="A31" s="21"/>
      <c r="B31" s="21"/>
      <c r="C31" s="21">
        <v>4170</v>
      </c>
      <c r="D31" s="21"/>
      <c r="E31" s="22">
        <v>2400</v>
      </c>
      <c r="F31" s="22">
        <v>2400</v>
      </c>
      <c r="G31" s="22">
        <v>2400</v>
      </c>
      <c r="H31" s="21"/>
      <c r="I31" s="23"/>
      <c r="J31" s="23"/>
    </row>
    <row r="32" spans="1:10" ht="19.5" customHeight="1" hidden="1">
      <c r="A32" s="21"/>
      <c r="B32" s="21"/>
      <c r="C32" s="21">
        <v>4210</v>
      </c>
      <c r="D32" s="21"/>
      <c r="E32" s="22">
        <v>3000</v>
      </c>
      <c r="F32" s="22">
        <v>3000</v>
      </c>
      <c r="G32" s="23"/>
      <c r="H32" s="23"/>
      <c r="I32" s="23"/>
      <c r="J32" s="23"/>
    </row>
    <row r="33" spans="1:10" ht="19.5" customHeight="1" hidden="1">
      <c r="A33" s="21"/>
      <c r="B33" s="21"/>
      <c r="C33" s="21">
        <v>4260</v>
      </c>
      <c r="D33" s="21"/>
      <c r="E33" s="21">
        <v>0</v>
      </c>
      <c r="F33" s="21">
        <v>0</v>
      </c>
      <c r="G33" s="23"/>
      <c r="H33" s="23"/>
      <c r="I33" s="23"/>
      <c r="J33" s="23"/>
    </row>
    <row r="34" spans="1:10" ht="19.5" customHeight="1" hidden="1">
      <c r="A34" s="21"/>
      <c r="B34" s="21"/>
      <c r="C34" s="21">
        <v>4300</v>
      </c>
      <c r="D34" s="21"/>
      <c r="E34" s="22">
        <v>9400</v>
      </c>
      <c r="F34" s="22">
        <v>9400</v>
      </c>
      <c r="G34" s="23"/>
      <c r="H34" s="23"/>
      <c r="I34" s="23"/>
      <c r="J34" s="23"/>
    </row>
    <row r="35" spans="1:10" ht="19.5" customHeight="1" hidden="1">
      <c r="A35" s="21"/>
      <c r="B35" s="21"/>
      <c r="C35" s="21">
        <v>4350</v>
      </c>
      <c r="D35" s="21"/>
      <c r="E35" s="22">
        <v>300</v>
      </c>
      <c r="F35" s="22">
        <v>300</v>
      </c>
      <c r="G35" s="23"/>
      <c r="H35" s="23"/>
      <c r="I35" s="23"/>
      <c r="J35" s="23"/>
    </row>
    <row r="36" spans="1:10" ht="19.5" customHeight="1" hidden="1">
      <c r="A36" s="21"/>
      <c r="B36" s="21"/>
      <c r="C36" s="21">
        <v>4370</v>
      </c>
      <c r="D36" s="21"/>
      <c r="E36" s="22">
        <v>700</v>
      </c>
      <c r="F36" s="22">
        <v>700</v>
      </c>
      <c r="G36" s="23"/>
      <c r="H36" s="23"/>
      <c r="I36" s="23"/>
      <c r="J36" s="23"/>
    </row>
    <row r="37" spans="1:10" ht="19.5" customHeight="1" hidden="1">
      <c r="A37" s="21"/>
      <c r="B37" s="21"/>
      <c r="C37" s="21">
        <v>4410</v>
      </c>
      <c r="D37" s="21"/>
      <c r="E37" s="22">
        <v>700</v>
      </c>
      <c r="F37" s="22">
        <v>700</v>
      </c>
      <c r="G37" s="23"/>
      <c r="H37" s="23"/>
      <c r="I37" s="23"/>
      <c r="J37" s="23"/>
    </row>
    <row r="38" spans="1:10" ht="19.5" customHeight="1" hidden="1">
      <c r="A38" s="21"/>
      <c r="B38" s="21"/>
      <c r="C38" s="21">
        <v>4440</v>
      </c>
      <c r="D38" s="21"/>
      <c r="E38" s="22">
        <v>1300</v>
      </c>
      <c r="F38" s="22">
        <v>1300</v>
      </c>
      <c r="G38" s="23"/>
      <c r="H38" s="23"/>
      <c r="I38" s="23"/>
      <c r="J38" s="23"/>
    </row>
    <row r="39" spans="1:10" ht="19.5" customHeight="1" hidden="1">
      <c r="A39" s="21"/>
      <c r="B39" s="21"/>
      <c r="C39" s="21">
        <v>4740</v>
      </c>
      <c r="D39" s="21"/>
      <c r="E39" s="22">
        <v>500</v>
      </c>
      <c r="F39" s="22">
        <v>500</v>
      </c>
      <c r="G39" s="23"/>
      <c r="H39" s="23"/>
      <c r="I39" s="23"/>
      <c r="J39" s="23"/>
    </row>
    <row r="40" spans="1:10" ht="19.5" customHeight="1" hidden="1">
      <c r="A40" s="21"/>
      <c r="B40" s="21"/>
      <c r="C40" s="21">
        <v>4750</v>
      </c>
      <c r="D40" s="21"/>
      <c r="E40" s="22">
        <v>1400</v>
      </c>
      <c r="F40" s="22">
        <v>1400</v>
      </c>
      <c r="G40" s="23"/>
      <c r="H40" s="23"/>
      <c r="I40" s="23"/>
      <c r="J40" s="23"/>
    </row>
    <row r="41" spans="1:10" s="9" customFormat="1" ht="19.5" customHeight="1">
      <c r="A41" s="24">
        <v>852</v>
      </c>
      <c r="B41" s="24">
        <v>85213</v>
      </c>
      <c r="C41" s="24">
        <v>2010</v>
      </c>
      <c r="D41" s="25">
        <v>14985</v>
      </c>
      <c r="E41" s="25">
        <f>SUM(E42)</f>
        <v>14985</v>
      </c>
      <c r="F41" s="25">
        <f>SUM(F42)</f>
        <v>14985</v>
      </c>
      <c r="G41" s="25">
        <f>SUM(G42)</f>
        <v>0</v>
      </c>
      <c r="H41" s="25">
        <f>SUM(H42)</f>
        <v>14985</v>
      </c>
      <c r="I41" s="26"/>
      <c r="J41" s="26"/>
    </row>
    <row r="42" spans="1:10" ht="19.5" customHeight="1" hidden="1">
      <c r="A42" s="21"/>
      <c r="B42" s="21"/>
      <c r="C42" s="21">
        <v>4130</v>
      </c>
      <c r="D42" s="21"/>
      <c r="E42" s="22">
        <v>14985</v>
      </c>
      <c r="F42" s="22">
        <v>14985</v>
      </c>
      <c r="G42" s="23"/>
      <c r="H42" s="27">
        <v>14985</v>
      </c>
      <c r="I42" s="23"/>
      <c r="J42" s="23"/>
    </row>
    <row r="43" spans="1:10" s="9" customFormat="1" ht="19.5" customHeight="1">
      <c r="A43" s="24">
        <v>852</v>
      </c>
      <c r="B43" s="24">
        <v>85214</v>
      </c>
      <c r="C43" s="24">
        <v>2010</v>
      </c>
      <c r="D43" s="25">
        <v>70337</v>
      </c>
      <c r="E43" s="25">
        <v>70337</v>
      </c>
      <c r="F43" s="25">
        <v>70337</v>
      </c>
      <c r="G43" s="25">
        <f>SUM(G44)</f>
        <v>0</v>
      </c>
      <c r="H43" s="25">
        <f>SUM(H44)</f>
        <v>0</v>
      </c>
      <c r="I43" s="25">
        <f>SUM(I44)</f>
        <v>0</v>
      </c>
      <c r="J43" s="25">
        <f>SUM(J44)</f>
        <v>0</v>
      </c>
    </row>
    <row r="44" spans="1:10" ht="19.5" customHeight="1" hidden="1">
      <c r="A44" s="21" t="s">
        <v>15</v>
      </c>
      <c r="B44" s="21"/>
      <c r="C44" s="21">
        <v>3110</v>
      </c>
      <c r="D44" s="21"/>
      <c r="E44" s="22">
        <v>88337</v>
      </c>
      <c r="F44" s="22">
        <v>88337</v>
      </c>
      <c r="G44" s="23"/>
      <c r="H44" s="23"/>
      <c r="I44" s="23"/>
      <c r="J44" s="23"/>
    </row>
    <row r="45" spans="1:10" s="9" customFormat="1" ht="19.5" customHeight="1">
      <c r="A45" s="84" t="s">
        <v>3</v>
      </c>
      <c r="B45" s="84"/>
      <c r="C45" s="84"/>
      <c r="D45" s="25">
        <f>SUM(D7,D8,D23,D25,D41,D43)</f>
        <v>2145514</v>
      </c>
      <c r="E45" s="25">
        <f aca="true" t="shared" si="1" ref="E45:J45">SUM(E7,E8,E23,E25,E41,E43)</f>
        <v>2145514</v>
      </c>
      <c r="F45" s="25">
        <f t="shared" si="1"/>
        <v>2145514</v>
      </c>
      <c r="G45" s="25">
        <f t="shared" si="1"/>
        <v>61645</v>
      </c>
      <c r="H45" s="25">
        <f t="shared" si="1"/>
        <v>47508</v>
      </c>
      <c r="I45" s="25">
        <f t="shared" si="1"/>
        <v>0</v>
      </c>
      <c r="J45" s="25">
        <f t="shared" si="1"/>
        <v>0</v>
      </c>
    </row>
  </sheetData>
  <mergeCells count="11">
    <mergeCell ref="G4:I4"/>
    <mergeCell ref="J4:J5"/>
    <mergeCell ref="F3:J3"/>
    <mergeCell ref="A1:J1"/>
    <mergeCell ref="F4:F5"/>
    <mergeCell ref="A45:C4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
Załącznik nr  1
do Zarządzenia Nr 39/2008 Wójta Gminy  Skarżysko Kościelne
z dnia 31 października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2008-11-07T13:55:02Z</cp:lastPrinted>
  <dcterms:created xsi:type="dcterms:W3CDTF">1998-12-09T13:02:10Z</dcterms:created>
  <dcterms:modified xsi:type="dcterms:W3CDTF">2008-11-07T13:55:07Z</dcterms:modified>
  <cp:category/>
  <cp:version/>
  <cp:contentType/>
  <cp:contentStatus/>
</cp:coreProperties>
</file>