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90" windowWidth="10380" windowHeight="6795" activeTab="0"/>
  </bookViews>
  <sheets>
    <sheet name="Nr 6" sheetId="1" r:id="rId1"/>
    <sheet name="Nr5" sheetId="2" r:id="rId2"/>
    <sheet name="Nr 7" sheetId="3" r:id="rId3"/>
    <sheet name="Nr 3" sheetId="4" r:id="rId4"/>
    <sheet name="Nr4a" sheetId="5" r:id="rId5"/>
  </sheets>
  <definedNames>
    <definedName name="_xlnm.Print_Titles" localSheetId="0">'Nr 6'!$9:$10</definedName>
    <definedName name="_xlnm.Print_Titles" localSheetId="4">'Nr4a'!$10:$13</definedName>
  </definedNames>
  <calcPr fullCalcOnLoad="1"/>
</workbook>
</file>

<file path=xl/sharedStrings.xml><?xml version="1.0" encoding="utf-8"?>
<sst xmlns="http://schemas.openxmlformats.org/spreadsheetml/2006/main" count="200" uniqueCount="153">
  <si>
    <t>Lp.</t>
  </si>
  <si>
    <t>w zł</t>
  </si>
  <si>
    <t>1.</t>
  </si>
  <si>
    <t>Rady Gminy w Skarżysku Kościelnym</t>
  </si>
  <si>
    <t>Jednostka organizacyjna realizująca program lub koordynująca jego wykonanie</t>
  </si>
  <si>
    <t>Dział</t>
  </si>
  <si>
    <t>dochody własne</t>
  </si>
  <si>
    <t>dotacje</t>
  </si>
  <si>
    <t>kredyty i pożyczki</t>
  </si>
  <si>
    <t>środki z innych źródeł</t>
  </si>
  <si>
    <t>Urząd Gminy</t>
  </si>
  <si>
    <t>2.</t>
  </si>
  <si>
    <t>OGÓŁEM</t>
  </si>
  <si>
    <t>Załącznik Nr 1</t>
  </si>
  <si>
    <t>do uchwały Nr XXXVIII/208/05</t>
  </si>
  <si>
    <t>z dnia 29 grudnia 2005 r.</t>
  </si>
  <si>
    <t>Załącznik Nr 3</t>
  </si>
  <si>
    <t>WYDATKI NA WIELOLETNIE PROGRAMY INWESTYCYJNE</t>
  </si>
  <si>
    <t>Program inwestycyjny</t>
  </si>
  <si>
    <t>Okres realizacji programu</t>
  </si>
  <si>
    <t>Łączne nakłady finansowe</t>
  </si>
  <si>
    <t>Wysokość wydatków w roku budżetowym</t>
  </si>
  <si>
    <t>Żródła finansowania wydatków:</t>
  </si>
  <si>
    <t>Wysokość wydatków w roku 2006</t>
  </si>
  <si>
    <t>Wysokość wydatków w roku 2007</t>
  </si>
  <si>
    <t>Rok rozpoczęcia</t>
  </si>
  <si>
    <t>Rok zakończenia</t>
  </si>
  <si>
    <t>Kanalizacja gminy</t>
  </si>
  <si>
    <t>1.1</t>
  </si>
  <si>
    <t>Budowa sieci kanalizacji sanitarnej w miejscowości Skarżysko  Kościelne -Świerczek</t>
  </si>
  <si>
    <t>1.2</t>
  </si>
  <si>
    <t>Budowa sieci kanalizacji sanitarnej w miejscowości Majków - Michałów - Etap II</t>
  </si>
  <si>
    <t>1.3</t>
  </si>
  <si>
    <t>Budowa sieci kanalizacji sanitarnej w miejscowości Skarżysko  Kościelne -Grzybowa Góra</t>
  </si>
  <si>
    <t>1.4</t>
  </si>
  <si>
    <t>Budowa sieci kanalizacji sanitarnej w miejscowości Lipowe Pole</t>
  </si>
  <si>
    <t>Obiekty  kulturalno - oświatowe</t>
  </si>
  <si>
    <t>2.1</t>
  </si>
  <si>
    <t>Rozbudowa budynku szkoły podstawowej w Grzybowej Górze</t>
  </si>
  <si>
    <t>2.2.</t>
  </si>
  <si>
    <t>Przebudowa   budynku szkoły podstawowej w Skarżysku Kościelnym</t>
  </si>
  <si>
    <t xml:space="preserve"> </t>
  </si>
  <si>
    <t>2.3.</t>
  </si>
  <si>
    <t>Budowa Centrum Kulturalno - Oświatowegi i Sportowego w Kierzu Niedźwiedzim</t>
  </si>
  <si>
    <t>2.4</t>
  </si>
  <si>
    <t>Rodzinne Centrum Kultury i Wypoczynku "Nad Żarnówką" w Majkowie</t>
  </si>
  <si>
    <t>2.5</t>
  </si>
  <si>
    <t>Centum Turystyczno Oświatowe - "RYDNO" w Skarżysku Kościelnym</t>
  </si>
  <si>
    <t>2.6</t>
  </si>
  <si>
    <t>Rozbudowa budynku szkoły podstawowej w Lipowym Polu</t>
  </si>
  <si>
    <t>3.</t>
  </si>
  <si>
    <t>Budynek administracyjny</t>
  </si>
  <si>
    <t>3.1</t>
  </si>
  <si>
    <t>Budynek administracyjny Urzędu Gminy(zagospodarowanie placu)</t>
  </si>
  <si>
    <t>3.2</t>
  </si>
  <si>
    <t>Urząd Gminy- komputeryzacja</t>
  </si>
  <si>
    <t>3.3</t>
  </si>
  <si>
    <t>Urząd Gminy- wyposażenie budynku</t>
  </si>
  <si>
    <t xml:space="preserve">Infrastruktura drogowa </t>
  </si>
  <si>
    <t>4.1.</t>
  </si>
  <si>
    <t xml:space="preserve">Modernizacja drogi gminnej relacji Świerczek - Kierz Niedźwiedzi </t>
  </si>
  <si>
    <t>PRZYCHODY I ROZCHODY BUDŻETU</t>
  </si>
  <si>
    <t>Przychody</t>
  </si>
  <si>
    <t>Kwota</t>
  </si>
  <si>
    <t>Nadwyżka z lat ubiegłych (§ 957)</t>
  </si>
  <si>
    <t>Przychody ze sprzedaży papierów wartościowych wyemitowanych przez j.s.t. (§ 911, § 931)</t>
  </si>
  <si>
    <t>Przychody z zaciągniętych pożyczek i kredytów na rynku krajowym       (§ 952,903)</t>
  </si>
  <si>
    <t>z tego:</t>
  </si>
  <si>
    <t xml:space="preserve">a) na prefinansowanie programów i projektów finansowanych z udziałem środków z budżetu UE, otrzymane z budżetu państwa (§ 903)                                                                                                           </t>
  </si>
  <si>
    <t>b) na realizację programów i projektów finansowanych z udziałem środków z budżetu UE, otrzymane z innych źródeł § 903)</t>
  </si>
  <si>
    <t>4.</t>
  </si>
  <si>
    <t>Przychody ze spłat pożyczek i kredytów udzielonych z budżetu (§ 951)</t>
  </si>
  <si>
    <t>5.</t>
  </si>
  <si>
    <t>Przychody z prywatyzacji majątku j.s.t. (pośredniej - § 941, bezpośredniej - § 942)</t>
  </si>
  <si>
    <t>6.</t>
  </si>
  <si>
    <t>Wolne środki jako nadwyżka środków pieniężnych na rachunku bieżącym budżetu j.s.t. wynikająca z rozliczeń kredytów i pożyczek z lat ubiegłych (§ 955)</t>
  </si>
  <si>
    <t>Razem przychody</t>
  </si>
  <si>
    <t>Rozchody</t>
  </si>
  <si>
    <t>Spłaty kredytów i pożyczek długoterminowych (§ 992, 963)</t>
  </si>
  <si>
    <t xml:space="preserve">a) na prefinansowanie programów i projektów finansowanych z udziałem środków z budżetu UE, otrzymane z budżetu państwa (§ 963)                                                                                                           </t>
  </si>
  <si>
    <t>b) na realizację programów i projektów finansowanych z udziałem środków z budżetu UE, otrzymane z innych źródeł § 963)</t>
  </si>
  <si>
    <t>Wykup papierów wartościowych (§ 971, § 982)</t>
  </si>
  <si>
    <t>Udzielone z budżetu pożyczki i kredyty (991)</t>
  </si>
  <si>
    <t>Lokaty (§ 994)</t>
  </si>
  <si>
    <t>Razem rozchody</t>
  </si>
  <si>
    <t xml:space="preserve">       Rady Gminy w Skarżysku Kościelnym</t>
  </si>
  <si>
    <t>WYKAZ</t>
  </si>
  <si>
    <t xml:space="preserve"> dotacji udzielanych z budżetu w 2005 roku</t>
  </si>
  <si>
    <t>Dział rozdział</t>
  </si>
  <si>
    <t>Podmiot otrzymujący</t>
  </si>
  <si>
    <t>Kwota dotacji</t>
  </si>
  <si>
    <t>Przeznaczenie dotacji (cel publiczny)</t>
  </si>
  <si>
    <t>Dział 801 Rozdział 80113    § 2320</t>
  </si>
  <si>
    <t>Starostwo Powiatowe w Skarżysku - Kamiennej</t>
  </si>
  <si>
    <t>Dowóz uczniów niepełnosprawnych do Zespołu Placówek Specjalnych dla Niepełnosprawnych Ruchowo w Skarżysku - Kamiennej</t>
  </si>
  <si>
    <t>Dział 600 Rozdział 60014    § 6620</t>
  </si>
  <si>
    <t>Współfinansowanie budowy dróg powiatowych Skarżysko Kościelne / Mirzec (koszt 198 440 zł) i Skarżysko -  Kamienna /  Majków ( 25 000 zł)</t>
  </si>
  <si>
    <t>Dział 400 Rozdział 40002    § 6210</t>
  </si>
  <si>
    <t>Zakład Gospodarki Komunalnej</t>
  </si>
  <si>
    <t>Dotacja celowa z budżetu na finansowanie lub dofinansowanie kosztów realizacji inwestycji i zakupów inwestycyjnych  zakładu budżetowego /zakup samochodu asenizacyjnego/</t>
  </si>
  <si>
    <t>Dział 400 Rozdział 40002    § 2410</t>
  </si>
  <si>
    <t>Dział 852 Rozdział 85295    § 2820</t>
  </si>
  <si>
    <t>PKPS Zarząd Gminny</t>
  </si>
  <si>
    <t>Dotacja celowe z budżetu na  dofinansowanie zadań zleconych do realizacji stowarzyszeniom- Zorganizowanie punktu nieodpłatnego wydawania żywności dla osób ubogich z terenu Gminy Skarżysko Kościelne</t>
  </si>
  <si>
    <t>Dział 921 Rozdział 92116    § 2480</t>
  </si>
  <si>
    <t>Samorządowa Instytucja Kultury- Gminna Biblioteka Publiczna</t>
  </si>
  <si>
    <t>Dotacja podmiotowa z budżetu dla samorządowej instytucji kultury</t>
  </si>
  <si>
    <t>Dział 921 Rozdział 92105    § 2820</t>
  </si>
  <si>
    <t>Dotacja celowe z budżetu na finansowanie lub dofinansowanie zadań zleconych do realizacji stowarzyszeniom  - propagowanie tradycji i kultury naszego regionu,  organizacja dożynek i festynów gminnych.</t>
  </si>
  <si>
    <t>Stowarzyszenie "Nasza Gmina"</t>
  </si>
  <si>
    <t>Dział 926 Rozdział 92605    § 2820</t>
  </si>
  <si>
    <t>GLKS"GROM" Skarżysko Kościelne</t>
  </si>
  <si>
    <t>Dotacja celowe z budżetu na finansowanie lub dofinansowanie zadań zleconych do realizacji stowarzyszeniom:                  Organizacja imprez, zawodów i turniejów sportowych i rekreacyjnych o zasięgu gminnym.</t>
  </si>
  <si>
    <t>Plan przychodów i wydatków zakładu budżetowego</t>
  </si>
  <si>
    <t>Nazwa zakładu budżetowego</t>
  </si>
  <si>
    <t>Stan środków obrotowych na 1.01.2005 r.</t>
  </si>
  <si>
    <t>Wydatki</t>
  </si>
  <si>
    <t>w tym</t>
  </si>
  <si>
    <t>stan środków obrotowych na 31.12.2005 r.</t>
  </si>
  <si>
    <t>celowa na inwestycje</t>
  </si>
  <si>
    <t>wydatki na wynagrodzenia i składniki naliczane od wynagrodzeń</t>
  </si>
  <si>
    <t>wydatki inwestycyjne</t>
  </si>
  <si>
    <t>wpłata do budżetu</t>
  </si>
  <si>
    <t>400/40002</t>
  </si>
  <si>
    <t>900/90001</t>
  </si>
  <si>
    <t>Razem:</t>
  </si>
  <si>
    <t xml:space="preserve">Rady Gminy Skarżysko Koscielne </t>
  </si>
  <si>
    <t>PLAN</t>
  </si>
  <si>
    <t>przychodów i wydatków funduszy celowych</t>
  </si>
  <si>
    <t>Nazwa funduszu</t>
  </si>
  <si>
    <t>Stan na początek roku</t>
  </si>
  <si>
    <t>Kwota przychodów</t>
  </si>
  <si>
    <t>Kwota wydatków</t>
  </si>
  <si>
    <t>Stan na koniec roku</t>
  </si>
  <si>
    <t>900-90011</t>
  </si>
  <si>
    <t>Gminny Fundusz Ochrony Środowiska i Gospodarki Wodnej</t>
  </si>
  <si>
    <t>□ Selektywna zbiórka odpadów i gospodarka odpadami (składka na "Utylizator")</t>
  </si>
  <si>
    <t>□ Konkursy ekologiczne, szkolenie</t>
  </si>
  <si>
    <t>□ Oczyszczanie miast i wsi (regulaminy)</t>
  </si>
  <si>
    <t>do uchwały Nr XXXIII/208/05</t>
  </si>
  <si>
    <t>z dnia 29grudnia 2005 r.</t>
  </si>
  <si>
    <t xml:space="preserve">       do uchwały Nr XXXVIII/208/05</t>
  </si>
  <si>
    <t xml:space="preserve">       z dnia 29 grudnia 2005 r.                        </t>
  </si>
  <si>
    <t>Załącznik Nr 2</t>
  </si>
  <si>
    <t>Dotacje</t>
  </si>
  <si>
    <t xml:space="preserve">       Załącznik Nr 4</t>
  </si>
  <si>
    <t>Załącznik Nr 5</t>
  </si>
  <si>
    <t>podmiotowa</t>
  </si>
  <si>
    <t xml:space="preserve">na pierwsze wyposażenie w środki obrotowe </t>
  </si>
  <si>
    <t xml:space="preserve">Dotacja z  budżetu dla zakładu budżetowego na pierwsze wyposażenie w środki obrotowe  </t>
  </si>
  <si>
    <t>Dział 400 Rozdział 40002    § 2510</t>
  </si>
  <si>
    <t xml:space="preserve">Dotacja podmiotowa z budżetu dla zakładu budżetowego na pokrycie kosztów roszczeń pracowniczych  </t>
  </si>
  <si>
    <t>Dotacja celowe z budżetu na finansowanie lub dofinansowanie zadań zleconych do realizacji stowarzyszeniom:                       Organizacja zajęć treningów i rozgrywek sportowych dzieci i młodzieży z terenu Gminy Skarżysko Kościelne wraz z imprezami wyjazdowymi na zawody.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</si>
</sst>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00000"/>
    <numFmt numFmtId="168" formatCode="000"/>
  </numFmts>
  <fonts count="17">
    <font>
      <sz val="10"/>
      <name val="Arial CE"/>
      <family val="0"/>
    </font>
    <font>
      <sz val="10"/>
      <name val="Times New Roman CE"/>
      <family val="1"/>
    </font>
    <font>
      <sz val="12"/>
      <name val="Times New Roman CE"/>
      <family val="1"/>
    </font>
    <font>
      <b/>
      <sz val="12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Times New Roman CE"/>
      <family val="1"/>
    </font>
    <font>
      <b/>
      <sz val="10"/>
      <name val="Times New Roman CE"/>
      <family val="1"/>
    </font>
    <font>
      <b/>
      <sz val="13"/>
      <name val="Times New Roman CE"/>
      <family val="1"/>
    </font>
    <font>
      <sz val="11"/>
      <name val="Times New Roman CE"/>
      <family val="1"/>
    </font>
    <font>
      <b/>
      <sz val="11"/>
      <name val="Times New Roman CE"/>
      <family val="1"/>
    </font>
    <font>
      <b/>
      <sz val="12"/>
      <name val="Arial CE"/>
      <family val="0"/>
    </font>
    <font>
      <vertAlign val="superscript"/>
      <sz val="12"/>
      <name val="Times New Roman CE"/>
      <family val="1"/>
    </font>
    <font>
      <sz val="13"/>
      <name val="Times New Roman CE"/>
      <family val="1"/>
    </font>
    <font>
      <i/>
      <sz val="12"/>
      <name val="Times New Roman CE"/>
      <family val="1"/>
    </font>
    <font>
      <sz val="12"/>
      <name val="Times New Roman"/>
      <family val="1"/>
    </font>
    <font>
      <i/>
      <sz val="10"/>
      <name val="Times New Roman CE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6" fillId="0" borderId="1" xfId="0" applyFont="1" applyBorder="1" applyAlignment="1">
      <alignment horizontal="center" wrapText="1"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9" fillId="0" borderId="1" xfId="0" applyFont="1" applyBorder="1" applyAlignment="1">
      <alignment horizontal="center"/>
    </xf>
    <xf numFmtId="0" fontId="10" fillId="0" borderId="2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3" fontId="7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0" fontId="9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/>
    </xf>
    <xf numFmtId="0" fontId="10" fillId="0" borderId="1" xfId="0" applyFont="1" applyBorder="1" applyAlignment="1">
      <alignment/>
    </xf>
    <xf numFmtId="3" fontId="7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0" fontId="9" fillId="0" borderId="3" xfId="0" applyFont="1" applyBorder="1" applyAlignment="1">
      <alignment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/>
    </xf>
    <xf numFmtId="0" fontId="9" fillId="0" borderId="0" xfId="0" applyFont="1" applyBorder="1" applyAlignment="1">
      <alignment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3" fontId="1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right" vertical="top"/>
    </xf>
    <xf numFmtId="4" fontId="3" fillId="0" borderId="2" xfId="0" applyNumberFormat="1" applyFont="1" applyBorder="1" applyAlignment="1" quotePrefix="1">
      <alignment horizontal="right"/>
    </xf>
    <xf numFmtId="0" fontId="2" fillId="0" borderId="7" xfId="0" applyFont="1" applyBorder="1" applyAlignment="1">
      <alignment horizontal="right" vertical="top"/>
    </xf>
    <xf numFmtId="0" fontId="2" fillId="0" borderId="0" xfId="0" applyFont="1" applyBorder="1" applyAlignment="1">
      <alignment horizontal="justify"/>
    </xf>
    <xf numFmtId="0" fontId="2" fillId="0" borderId="8" xfId="0" applyFont="1" applyBorder="1" applyAlignment="1">
      <alignment horizontal="justify"/>
    </xf>
    <xf numFmtId="4" fontId="2" fillId="0" borderId="9" xfId="0" applyNumberFormat="1" applyFont="1" applyBorder="1" applyAlignment="1">
      <alignment/>
    </xf>
    <xf numFmtId="4" fontId="3" fillId="0" borderId="9" xfId="0" applyNumberFormat="1" applyFont="1" applyBorder="1" applyAlignment="1">
      <alignment horizontal="right"/>
    </xf>
    <xf numFmtId="4" fontId="3" fillId="0" borderId="10" xfId="0" applyNumberFormat="1" applyFont="1" applyBorder="1" applyAlignment="1" quotePrefix="1">
      <alignment horizontal="right"/>
    </xf>
    <xf numFmtId="0" fontId="3" fillId="0" borderId="3" xfId="0" applyFont="1" applyBorder="1" applyAlignment="1">
      <alignment horizontal="right" vertical="center"/>
    </xf>
    <xf numFmtId="4" fontId="3" fillId="0" borderId="1" xfId="0" applyNumberFormat="1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4" fontId="3" fillId="0" borderId="2" xfId="0" applyNumberFormat="1" applyFont="1" applyBorder="1" applyAlignment="1">
      <alignment horizontal="right"/>
    </xf>
    <xf numFmtId="0" fontId="2" fillId="0" borderId="11" xfId="0" applyFont="1" applyBorder="1" applyAlignment="1">
      <alignment horizontal="right" vertical="top"/>
    </xf>
    <xf numFmtId="4" fontId="2" fillId="0" borderId="10" xfId="0" applyNumberFormat="1" applyFont="1" applyBorder="1" applyAlignment="1">
      <alignment/>
    </xf>
    <xf numFmtId="0" fontId="2" fillId="0" borderId="3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12" fillId="0" borderId="0" xfId="0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3" fontId="2" fillId="0" borderId="1" xfId="0" applyNumberFormat="1" applyFont="1" applyBorder="1" applyAlignment="1">
      <alignment vertical="top"/>
    </xf>
    <xf numFmtId="0" fontId="2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 wrapText="1"/>
    </xf>
    <xf numFmtId="3" fontId="1" fillId="0" borderId="2" xfId="0" applyNumberFormat="1" applyFont="1" applyBorder="1" applyAlignment="1">
      <alignment/>
    </xf>
    <xf numFmtId="0" fontId="1" fillId="0" borderId="9" xfId="0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0" xfId="0" applyFont="1" applyBorder="1" applyAlignment="1">
      <alignment/>
    </xf>
    <xf numFmtId="3" fontId="1" fillId="0" borderId="10" xfId="0" applyNumberFormat="1" applyFont="1" applyBorder="1" applyAlignment="1">
      <alignment/>
    </xf>
    <xf numFmtId="0" fontId="1" fillId="0" borderId="1" xfId="0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0" xfId="0" applyFont="1" applyBorder="1" applyAlignment="1">
      <alignment/>
    </xf>
    <xf numFmtId="3" fontId="2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8" fillId="0" borderId="0" xfId="0" applyFont="1" applyAlignment="1">
      <alignment horizontal="left"/>
    </xf>
    <xf numFmtId="3" fontId="8" fillId="0" borderId="0" xfId="0" applyNumberFormat="1" applyFont="1" applyAlignment="1">
      <alignment horizontal="left"/>
    </xf>
    <xf numFmtId="3" fontId="3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right"/>
    </xf>
    <xf numFmtId="0" fontId="1" fillId="0" borderId="0" xfId="0" applyFont="1" applyAlignment="1">
      <alignment horizontal="center" vertical="center" wrapText="1"/>
    </xf>
    <xf numFmtId="3" fontId="6" fillId="0" borderId="1" xfId="0" applyNumberFormat="1" applyFont="1" applyBorder="1" applyAlignment="1">
      <alignment horizont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3" fontId="3" fillId="0" borderId="2" xfId="0" applyNumberFormat="1" applyFont="1" applyBorder="1" applyAlignment="1">
      <alignment vertical="center"/>
    </xf>
    <xf numFmtId="0" fontId="2" fillId="0" borderId="9" xfId="0" applyFont="1" applyBorder="1" applyAlignment="1">
      <alignment/>
    </xf>
    <xf numFmtId="0" fontId="14" fillId="0" borderId="9" xfId="0" applyFont="1" applyBorder="1" applyAlignment="1">
      <alignment/>
    </xf>
    <xf numFmtId="0" fontId="15" fillId="0" borderId="0" xfId="0" applyFont="1" applyAlignment="1">
      <alignment horizontal="justify"/>
    </xf>
    <xf numFmtId="3" fontId="2" fillId="0" borderId="9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16" fillId="0" borderId="10" xfId="0" applyFont="1" applyBorder="1" applyAlignment="1">
      <alignment/>
    </xf>
    <xf numFmtId="3" fontId="2" fillId="0" borderId="10" xfId="0" applyNumberFormat="1" applyFont="1" applyBorder="1" applyAlignment="1">
      <alignment/>
    </xf>
    <xf numFmtId="0" fontId="16" fillId="0" borderId="0" xfId="0" applyFont="1" applyAlignment="1">
      <alignment/>
    </xf>
    <xf numFmtId="3" fontId="1" fillId="0" borderId="0" xfId="0" applyNumberFormat="1" applyFont="1" applyAlignment="1">
      <alignment horizontal="center"/>
    </xf>
    <xf numFmtId="0" fontId="2" fillId="0" borderId="12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right" vertical="center"/>
    </xf>
    <xf numFmtId="0" fontId="3" fillId="0" borderId="5" xfId="0" applyFont="1" applyBorder="1" applyAlignment="1">
      <alignment horizontal="right" vertical="center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3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justify"/>
    </xf>
    <xf numFmtId="0" fontId="2" fillId="0" borderId="8" xfId="0" applyFont="1" applyBorder="1" applyAlignment="1">
      <alignment horizontal="justify"/>
    </xf>
    <xf numFmtId="0" fontId="2" fillId="0" borderId="13" xfId="0" applyFont="1" applyBorder="1" applyAlignment="1">
      <alignment horizontal="justify" wrapText="1"/>
    </xf>
    <xf numFmtId="0" fontId="2" fillId="0" borderId="14" xfId="0" applyFont="1" applyBorder="1" applyAlignment="1">
      <alignment horizontal="justify" wrapText="1"/>
    </xf>
    <xf numFmtId="0" fontId="2" fillId="0" borderId="0" xfId="0" applyFont="1" applyBorder="1" applyAlignment="1">
      <alignment horizontal="justify" wrapText="1"/>
    </xf>
    <xf numFmtId="0" fontId="0" fillId="0" borderId="0" xfId="0" applyAlignment="1">
      <alignment horizontal="justify" wrapText="1"/>
    </xf>
    <xf numFmtId="0" fontId="0" fillId="0" borderId="8" xfId="0" applyBorder="1" applyAlignment="1">
      <alignment horizontal="justify" wrapText="1"/>
    </xf>
    <xf numFmtId="0" fontId="3" fillId="0" borderId="0" xfId="0" applyFont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" fillId="0" borderId="12" xfId="0" applyFont="1" applyBorder="1" applyAlignment="1">
      <alignment horizontal="justify"/>
    </xf>
    <xf numFmtId="0" fontId="2" fillId="0" borderId="15" xfId="0" applyFont="1" applyBorder="1" applyAlignment="1">
      <alignment horizontal="justify"/>
    </xf>
    <xf numFmtId="0" fontId="2" fillId="0" borderId="15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justify" vertical="center" wrapText="1"/>
    </xf>
    <xf numFmtId="0" fontId="8" fillId="0" borderId="0" xfId="0" applyFont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5"/>
  <dimension ref="A1:E21"/>
  <sheetViews>
    <sheetView tabSelected="1" workbookViewId="0" topLeftCell="A15">
      <selection activeCell="E18" sqref="E18"/>
    </sheetView>
  </sheetViews>
  <sheetFormatPr defaultColWidth="9.00390625" defaultRowHeight="12.75"/>
  <cols>
    <col min="1" max="1" width="3.875" style="1" customWidth="1"/>
    <col min="2" max="2" width="9.125" style="1" customWidth="1"/>
    <col min="3" max="3" width="30.625" style="1" customWidth="1"/>
    <col min="4" max="4" width="13.125" style="1" customWidth="1"/>
    <col min="5" max="5" width="37.25390625" style="1" customWidth="1"/>
    <col min="6" max="16384" width="9.125" style="1" customWidth="1"/>
  </cols>
  <sheetData>
    <row r="1" ht="15.75">
      <c r="E1" s="2"/>
    </row>
    <row r="2" s="9" customFormat="1" ht="12.75">
      <c r="E2" s="9" t="s">
        <v>145</v>
      </c>
    </row>
    <row r="3" spans="3:5" s="9" customFormat="1" ht="12.75">
      <c r="C3" s="59"/>
      <c r="E3" s="9" t="s">
        <v>141</v>
      </c>
    </row>
    <row r="4" s="9" customFormat="1" ht="12.75">
      <c r="E4" s="9" t="s">
        <v>85</v>
      </c>
    </row>
    <row r="5" s="9" customFormat="1" ht="12.75">
      <c r="E5" s="9" t="s">
        <v>142</v>
      </c>
    </row>
    <row r="6" ht="15.75">
      <c r="D6" s="60" t="s">
        <v>86</v>
      </c>
    </row>
    <row r="7" spans="1:5" s="22" customFormat="1" ht="15.75">
      <c r="A7" s="105" t="s">
        <v>87</v>
      </c>
      <c r="B7" s="105"/>
      <c r="C7" s="105"/>
      <c r="D7" s="105"/>
      <c r="E7" s="105"/>
    </row>
    <row r="8" ht="15.75">
      <c r="E8" s="2"/>
    </row>
    <row r="9" spans="1:5" s="62" customFormat="1" ht="39.75" customHeight="1">
      <c r="A9" s="61" t="s">
        <v>0</v>
      </c>
      <c r="B9" s="61" t="s">
        <v>88</v>
      </c>
      <c r="C9" s="61" t="s">
        <v>89</v>
      </c>
      <c r="D9" s="61" t="s">
        <v>90</v>
      </c>
      <c r="E9" s="61" t="s">
        <v>91</v>
      </c>
    </row>
    <row r="10" spans="1:5" s="3" customFormat="1" ht="12.75">
      <c r="A10" s="63">
        <v>1</v>
      </c>
      <c r="B10" s="63">
        <v>2</v>
      </c>
      <c r="C10" s="63">
        <v>3</v>
      </c>
      <c r="D10" s="63">
        <v>4</v>
      </c>
      <c r="E10" s="63">
        <v>5</v>
      </c>
    </row>
    <row r="11" spans="1:5" ht="71.25" customHeight="1">
      <c r="A11" s="64">
        <v>1</v>
      </c>
      <c r="B11" s="65" t="s">
        <v>92</v>
      </c>
      <c r="C11" s="66" t="s">
        <v>93</v>
      </c>
      <c r="D11" s="67">
        <v>11000</v>
      </c>
      <c r="E11" s="68" t="s">
        <v>94</v>
      </c>
    </row>
    <row r="12" spans="1:5" ht="69" customHeight="1">
      <c r="A12" s="64">
        <v>2</v>
      </c>
      <c r="B12" s="65" t="s">
        <v>95</v>
      </c>
      <c r="C12" s="66" t="s">
        <v>93</v>
      </c>
      <c r="D12" s="67">
        <v>223440</v>
      </c>
      <c r="E12" s="68" t="s">
        <v>96</v>
      </c>
    </row>
    <row r="13" spans="1:5" ht="80.25" customHeight="1">
      <c r="A13" s="64">
        <v>3</v>
      </c>
      <c r="B13" s="65" t="s">
        <v>97</v>
      </c>
      <c r="C13" s="66" t="s">
        <v>98</v>
      </c>
      <c r="D13" s="67">
        <v>20000</v>
      </c>
      <c r="E13" s="68" t="s">
        <v>99</v>
      </c>
    </row>
    <row r="14" spans="1:5" ht="70.5" customHeight="1">
      <c r="A14" s="64">
        <v>4</v>
      </c>
      <c r="B14" s="65" t="s">
        <v>100</v>
      </c>
      <c r="C14" s="66" t="s">
        <v>98</v>
      </c>
      <c r="D14" s="67">
        <v>30000</v>
      </c>
      <c r="E14" s="68" t="s">
        <v>149</v>
      </c>
    </row>
    <row r="15" spans="1:5" ht="70.5" customHeight="1">
      <c r="A15" s="64">
        <v>5</v>
      </c>
      <c r="B15" s="65" t="s">
        <v>150</v>
      </c>
      <c r="C15" s="66" t="s">
        <v>98</v>
      </c>
      <c r="D15" s="67">
        <v>8450</v>
      </c>
      <c r="E15" s="68" t="s">
        <v>151</v>
      </c>
    </row>
    <row r="16" spans="1:5" ht="105" customHeight="1">
      <c r="A16" s="64">
        <v>6</v>
      </c>
      <c r="B16" s="65" t="s">
        <v>101</v>
      </c>
      <c r="C16" s="66" t="s">
        <v>102</v>
      </c>
      <c r="D16" s="67">
        <v>4000</v>
      </c>
      <c r="E16" s="68" t="s">
        <v>103</v>
      </c>
    </row>
    <row r="17" spans="1:5" ht="72" customHeight="1">
      <c r="A17" s="64">
        <v>7</v>
      </c>
      <c r="B17" s="65" t="s">
        <v>104</v>
      </c>
      <c r="C17" s="66" t="s">
        <v>105</v>
      </c>
      <c r="D17" s="67">
        <v>30050</v>
      </c>
      <c r="E17" s="68" t="s">
        <v>106</v>
      </c>
    </row>
    <row r="18" spans="1:5" ht="94.5">
      <c r="A18" s="64">
        <v>8</v>
      </c>
      <c r="B18" s="65" t="s">
        <v>107</v>
      </c>
      <c r="C18" s="66" t="s">
        <v>102</v>
      </c>
      <c r="D18" s="67">
        <v>4000</v>
      </c>
      <c r="E18" s="68" t="s">
        <v>108</v>
      </c>
    </row>
    <row r="19" spans="1:5" ht="94.5">
      <c r="A19" s="64">
        <v>9</v>
      </c>
      <c r="B19" s="65" t="s">
        <v>107</v>
      </c>
      <c r="C19" s="66" t="s">
        <v>109</v>
      </c>
      <c r="D19" s="67">
        <v>2000</v>
      </c>
      <c r="E19" s="68" t="s">
        <v>108</v>
      </c>
    </row>
    <row r="20" spans="1:5" ht="94.5">
      <c r="A20" s="64">
        <v>10</v>
      </c>
      <c r="B20" s="65" t="s">
        <v>110</v>
      </c>
      <c r="C20" s="66" t="s">
        <v>111</v>
      </c>
      <c r="D20" s="67">
        <v>2000</v>
      </c>
      <c r="E20" s="68" t="s">
        <v>112</v>
      </c>
    </row>
    <row r="21" spans="1:5" ht="110.25">
      <c r="A21" s="64">
        <v>11</v>
      </c>
      <c r="B21" s="65" t="s">
        <v>110</v>
      </c>
      <c r="C21" s="66" t="s">
        <v>109</v>
      </c>
      <c r="D21" s="67">
        <v>10000</v>
      </c>
      <c r="E21" s="68" t="s">
        <v>152</v>
      </c>
    </row>
  </sheetData>
  <mergeCells count="1">
    <mergeCell ref="A7:E7"/>
  </mergeCells>
  <printOptions/>
  <pageMargins left="0.51" right="0.53" top="0.41" bottom="0.7874015748031497" header="0.41" footer="0.5118110236220472"/>
  <pageSetup horizontalDpi="600" verticalDpi="600" orientation="portrait" paperSize="9" r:id="rId1"/>
  <headerFooter alignWithMargins="0"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24"/>
  <sheetViews>
    <sheetView workbookViewId="0" topLeftCell="A1">
      <selection activeCell="E2" sqref="E2"/>
    </sheetView>
  </sheetViews>
  <sheetFormatPr defaultColWidth="9.00390625" defaultRowHeight="12.75"/>
  <cols>
    <col min="1" max="1" width="3.875" style="1" customWidth="1"/>
    <col min="2" max="2" width="10.375" style="1" customWidth="1"/>
    <col min="3" max="3" width="34.625" style="1" customWidth="1"/>
    <col min="4" max="4" width="11.375" style="79" customWidth="1"/>
    <col min="5" max="5" width="10.75390625" style="79" customWidth="1"/>
    <col min="6" max="6" width="10.25390625" style="79" customWidth="1"/>
    <col min="7" max="7" width="9.75390625" style="79" customWidth="1"/>
    <col min="8" max="16384" width="9.125" style="1" customWidth="1"/>
  </cols>
  <sheetData>
    <row r="1" ht="15.75">
      <c r="G1" s="1"/>
    </row>
    <row r="2" spans="4:7" s="22" customFormat="1" ht="15.75">
      <c r="D2" s="80"/>
      <c r="E2" s="1" t="s">
        <v>16</v>
      </c>
      <c r="F2" s="1"/>
      <c r="G2" s="80"/>
    </row>
    <row r="3" spans="3:8" s="22" customFormat="1" ht="16.5">
      <c r="C3" s="81"/>
      <c r="D3" s="82"/>
      <c r="E3" s="79" t="s">
        <v>139</v>
      </c>
      <c r="F3" s="79"/>
      <c r="G3" s="79"/>
      <c r="H3" s="1"/>
    </row>
    <row r="4" spans="4:8" s="22" customFormat="1" ht="15.75">
      <c r="D4" s="80"/>
      <c r="E4" s="79" t="s">
        <v>126</v>
      </c>
      <c r="F4" s="79"/>
      <c r="G4" s="79"/>
      <c r="H4" s="1"/>
    </row>
    <row r="5" spans="4:8" s="22" customFormat="1" ht="15.75">
      <c r="D5" s="80"/>
      <c r="E5" s="79" t="s">
        <v>140</v>
      </c>
      <c r="F5" s="79"/>
      <c r="G5" s="79"/>
      <c r="H5" s="1"/>
    </row>
    <row r="7" spans="1:7" ht="15.75">
      <c r="A7" s="105" t="s">
        <v>127</v>
      </c>
      <c r="B7" s="105"/>
      <c r="C7" s="105"/>
      <c r="D7" s="105"/>
      <c r="E7" s="105"/>
      <c r="F7" s="105"/>
      <c r="G7" s="105"/>
    </row>
    <row r="8" spans="1:7" ht="15.75">
      <c r="A8" s="105" t="s">
        <v>128</v>
      </c>
      <c r="B8" s="105"/>
      <c r="C8" s="105"/>
      <c r="D8" s="105"/>
      <c r="E8" s="105"/>
      <c r="F8" s="105"/>
      <c r="G8" s="105"/>
    </row>
    <row r="9" spans="1:7" ht="15.75">
      <c r="A9" s="60"/>
      <c r="B9" s="60"/>
      <c r="C9" s="60"/>
      <c r="D9" s="83"/>
      <c r="E9" s="83"/>
      <c r="F9" s="83"/>
      <c r="G9" s="83"/>
    </row>
    <row r="10" spans="6:7" ht="15.75">
      <c r="F10" s="84"/>
      <c r="G10" s="84" t="s">
        <v>1</v>
      </c>
    </row>
    <row r="11" spans="1:7" s="85" customFormat="1" ht="38.25">
      <c r="A11" s="7" t="s">
        <v>0</v>
      </c>
      <c r="B11" s="7" t="s">
        <v>88</v>
      </c>
      <c r="C11" s="7" t="s">
        <v>129</v>
      </c>
      <c r="D11" s="26" t="s">
        <v>130</v>
      </c>
      <c r="E11" s="26" t="s">
        <v>131</v>
      </c>
      <c r="F11" s="26" t="s">
        <v>132</v>
      </c>
      <c r="G11" s="26" t="s">
        <v>133</v>
      </c>
    </row>
    <row r="12" spans="1:7" s="5" customFormat="1" ht="11.25">
      <c r="A12" s="4">
        <v>1</v>
      </c>
      <c r="B12" s="4">
        <v>2</v>
      </c>
      <c r="C12" s="4">
        <v>3</v>
      </c>
      <c r="D12" s="86"/>
      <c r="E12" s="86">
        <v>4</v>
      </c>
      <c r="F12" s="86">
        <v>5</v>
      </c>
      <c r="G12" s="86"/>
    </row>
    <row r="13" spans="1:7" s="22" customFormat="1" ht="31.5">
      <c r="A13" s="87" t="s">
        <v>2</v>
      </c>
      <c r="B13" s="88" t="s">
        <v>134</v>
      </c>
      <c r="C13" s="89" t="s">
        <v>135</v>
      </c>
      <c r="D13" s="90">
        <v>2350</v>
      </c>
      <c r="E13" s="90">
        <v>4457</v>
      </c>
      <c r="F13" s="90">
        <v>6567</v>
      </c>
      <c r="G13" s="90">
        <v>240</v>
      </c>
    </row>
    <row r="14" spans="1:7" ht="47.25">
      <c r="A14" s="91"/>
      <c r="B14" s="92"/>
      <c r="C14" s="93" t="s">
        <v>136</v>
      </c>
      <c r="D14" s="94"/>
      <c r="E14" s="94"/>
      <c r="F14" s="94">
        <v>2906</v>
      </c>
      <c r="G14" s="94"/>
    </row>
    <row r="15" spans="1:7" ht="15.75">
      <c r="A15" s="91"/>
      <c r="B15" s="92"/>
      <c r="C15" s="91" t="s">
        <v>137</v>
      </c>
      <c r="D15" s="94"/>
      <c r="E15" s="94"/>
      <c r="F15" s="94">
        <v>2490</v>
      </c>
      <c r="G15" s="94"/>
    </row>
    <row r="16" spans="1:7" ht="15.75">
      <c r="A16" s="91"/>
      <c r="B16" s="92"/>
      <c r="C16" s="91" t="s">
        <v>138</v>
      </c>
      <c r="D16" s="94"/>
      <c r="E16" s="94"/>
      <c r="F16" s="94">
        <v>1171</v>
      </c>
      <c r="G16" s="94"/>
    </row>
    <row r="17" spans="1:7" ht="15.75">
      <c r="A17" s="91"/>
      <c r="B17" s="92"/>
      <c r="C17" s="91"/>
      <c r="D17" s="94"/>
      <c r="E17" s="94"/>
      <c r="F17" s="94"/>
      <c r="G17" s="94"/>
    </row>
    <row r="18" spans="1:7" ht="15.75">
      <c r="A18" s="95"/>
      <c r="B18" s="96"/>
      <c r="C18" s="95"/>
      <c r="D18" s="97"/>
      <c r="E18" s="97"/>
      <c r="F18" s="97"/>
      <c r="G18" s="97"/>
    </row>
    <row r="19" ht="15.75">
      <c r="B19" s="98"/>
    </row>
    <row r="20" ht="15.75">
      <c r="E20" s="99"/>
    </row>
    <row r="21" spans="4:6" ht="15.75">
      <c r="D21" s="106"/>
      <c r="E21" s="107"/>
      <c r="F21" s="107"/>
    </row>
    <row r="24" spans="2:5" ht="15.75">
      <c r="B24" s="99"/>
      <c r="E24" s="99"/>
    </row>
  </sheetData>
  <mergeCells count="3">
    <mergeCell ref="A7:G7"/>
    <mergeCell ref="A8:G8"/>
    <mergeCell ref="D21:F21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M20"/>
  <sheetViews>
    <sheetView workbookViewId="0" topLeftCell="B1">
      <selection activeCell="L12" sqref="L12"/>
    </sheetView>
  </sheetViews>
  <sheetFormatPr defaultColWidth="9.00390625" defaultRowHeight="12.75"/>
  <cols>
    <col min="1" max="1" width="6.25390625" style="0" customWidth="1"/>
    <col min="2" max="2" width="12.00390625" style="0" customWidth="1"/>
    <col min="4" max="4" width="12.25390625" style="0" customWidth="1"/>
    <col min="5" max="7" width="10.875" style="0" customWidth="1"/>
    <col min="8" max="8" width="12.25390625" style="0" customWidth="1"/>
    <col min="9" max="9" width="10.00390625" style="0" customWidth="1"/>
    <col min="10" max="10" width="12.375" style="0" customWidth="1"/>
    <col min="11" max="11" width="10.875" style="0" customWidth="1"/>
    <col min="12" max="12" width="9.25390625" style="0" customWidth="1"/>
    <col min="13" max="13" width="13.75390625" style="0" customWidth="1"/>
  </cols>
  <sheetData>
    <row r="2" spans="1:13" ht="15.75">
      <c r="A2" s="1"/>
      <c r="B2" s="1"/>
      <c r="C2" s="1"/>
      <c r="D2" s="1"/>
      <c r="E2" s="1"/>
      <c r="F2" s="1"/>
      <c r="G2" s="1"/>
      <c r="H2" s="1"/>
      <c r="I2" s="1"/>
      <c r="J2" s="1"/>
      <c r="K2" s="1" t="s">
        <v>146</v>
      </c>
      <c r="L2" s="1"/>
      <c r="M2" s="1"/>
    </row>
    <row r="3" spans="1:13" ht="15.75">
      <c r="A3" s="1"/>
      <c r="B3" s="1"/>
      <c r="C3" s="1"/>
      <c r="D3" s="1"/>
      <c r="E3" s="1"/>
      <c r="F3" s="1"/>
      <c r="G3" s="1"/>
      <c r="H3" s="1"/>
      <c r="I3" s="1"/>
      <c r="J3" s="1"/>
      <c r="K3" s="1" t="s">
        <v>14</v>
      </c>
      <c r="L3" s="1"/>
      <c r="M3" s="1"/>
    </row>
    <row r="4" spans="1:13" ht="15.75">
      <c r="A4" s="1"/>
      <c r="B4" s="1"/>
      <c r="C4" s="1"/>
      <c r="D4" s="1"/>
      <c r="E4" s="1"/>
      <c r="F4" s="22"/>
      <c r="G4" s="22"/>
      <c r="H4" s="22"/>
      <c r="I4" s="1"/>
      <c r="J4" s="1"/>
      <c r="K4" s="1" t="s">
        <v>3</v>
      </c>
      <c r="L4" s="1"/>
      <c r="M4" s="1"/>
    </row>
    <row r="5" spans="1:13" ht="15.75">
      <c r="A5" s="1"/>
      <c r="B5" s="1"/>
      <c r="C5" s="1"/>
      <c r="D5" s="1"/>
      <c r="E5" s="1"/>
      <c r="F5" s="1"/>
      <c r="G5" s="1"/>
      <c r="H5" s="1"/>
      <c r="I5" s="1"/>
      <c r="J5" s="1"/>
      <c r="K5" s="1" t="s">
        <v>15</v>
      </c>
      <c r="L5" s="1"/>
      <c r="M5" s="1"/>
    </row>
    <row r="6" spans="1:13" ht="15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ht="16.5">
      <c r="A7" s="112" t="s">
        <v>113</v>
      </c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</row>
    <row r="8" spans="1:13" ht="15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15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2"/>
      <c r="M9" s="2" t="s">
        <v>1</v>
      </c>
    </row>
    <row r="10" spans="1:13" ht="12.75">
      <c r="A10" s="113" t="s">
        <v>0</v>
      </c>
      <c r="B10" s="113" t="s">
        <v>114</v>
      </c>
      <c r="C10" s="113" t="s">
        <v>88</v>
      </c>
      <c r="D10" s="113" t="s">
        <v>115</v>
      </c>
      <c r="E10" s="113" t="s">
        <v>62</v>
      </c>
      <c r="F10" s="110" t="s">
        <v>144</v>
      </c>
      <c r="G10" s="110"/>
      <c r="H10" s="111"/>
      <c r="I10" s="113" t="s">
        <v>116</v>
      </c>
      <c r="J10" s="113" t="s">
        <v>117</v>
      </c>
      <c r="K10" s="113"/>
      <c r="L10" s="113"/>
      <c r="M10" s="114" t="s">
        <v>118</v>
      </c>
    </row>
    <row r="11" spans="1:13" ht="63.75">
      <c r="A11" s="113"/>
      <c r="B11" s="113"/>
      <c r="C11" s="113"/>
      <c r="D11" s="113"/>
      <c r="E11" s="113"/>
      <c r="F11" s="7" t="s">
        <v>119</v>
      </c>
      <c r="G11" s="7" t="s">
        <v>147</v>
      </c>
      <c r="H11" s="7" t="s">
        <v>148</v>
      </c>
      <c r="I11" s="113"/>
      <c r="J11" s="7" t="s">
        <v>120</v>
      </c>
      <c r="K11" s="7" t="s">
        <v>121</v>
      </c>
      <c r="L11" s="7" t="s">
        <v>122</v>
      </c>
      <c r="M11" s="115"/>
    </row>
    <row r="12" spans="1:13" ht="12.75">
      <c r="A12" s="4">
        <v>1</v>
      </c>
      <c r="B12" s="4">
        <v>2</v>
      </c>
      <c r="C12" s="4">
        <v>3</v>
      </c>
      <c r="D12" s="4">
        <v>4</v>
      </c>
      <c r="E12" s="4">
        <v>5</v>
      </c>
      <c r="F12" s="4">
        <v>6</v>
      </c>
      <c r="G12" s="4">
        <v>7</v>
      </c>
      <c r="H12" s="4">
        <v>8</v>
      </c>
      <c r="I12" s="4">
        <v>9</v>
      </c>
      <c r="J12" s="4">
        <v>10</v>
      </c>
      <c r="K12" s="4">
        <v>11</v>
      </c>
      <c r="L12" s="4">
        <v>12</v>
      </c>
      <c r="M12" s="4">
        <v>13</v>
      </c>
    </row>
    <row r="13" spans="1:13" ht="38.25">
      <c r="A13" s="69" t="s">
        <v>2</v>
      </c>
      <c r="B13" s="70" t="s">
        <v>98</v>
      </c>
      <c r="C13" s="69"/>
      <c r="D13" s="71"/>
      <c r="E13" s="71"/>
      <c r="F13" s="71"/>
      <c r="G13" s="71"/>
      <c r="H13" s="71"/>
      <c r="I13" s="71"/>
      <c r="J13" s="71"/>
      <c r="K13" s="71"/>
      <c r="L13" s="71"/>
      <c r="M13" s="71"/>
    </row>
    <row r="14" spans="1:13" ht="12.75">
      <c r="A14" s="72"/>
      <c r="B14" s="72"/>
      <c r="C14" s="72" t="s">
        <v>123</v>
      </c>
      <c r="D14" s="73"/>
      <c r="E14" s="73">
        <v>100000</v>
      </c>
      <c r="F14" s="73">
        <v>20000</v>
      </c>
      <c r="G14" s="73">
        <v>8450</v>
      </c>
      <c r="H14" s="73">
        <v>30000</v>
      </c>
      <c r="I14" s="73">
        <v>160450</v>
      </c>
      <c r="J14" s="73">
        <v>88450</v>
      </c>
      <c r="K14" s="73">
        <v>20000</v>
      </c>
      <c r="L14" s="73"/>
      <c r="M14" s="73">
        <v>1000</v>
      </c>
    </row>
    <row r="15" spans="1:13" ht="12.75">
      <c r="A15" s="72"/>
      <c r="B15" s="72"/>
      <c r="C15" s="72" t="s">
        <v>124</v>
      </c>
      <c r="D15" s="73"/>
      <c r="E15" s="73">
        <v>3000</v>
      </c>
      <c r="F15" s="73"/>
      <c r="G15" s="73"/>
      <c r="H15" s="73"/>
      <c r="I15" s="73"/>
      <c r="J15" s="73"/>
      <c r="K15" s="73"/>
      <c r="L15" s="73"/>
      <c r="M15" s="73"/>
    </row>
    <row r="16" spans="1:13" ht="12.75">
      <c r="A16" s="72"/>
      <c r="B16" s="72"/>
      <c r="C16" s="72"/>
      <c r="D16" s="73"/>
      <c r="E16" s="73"/>
      <c r="F16" s="73"/>
      <c r="G16" s="73"/>
      <c r="H16" s="73"/>
      <c r="I16" s="73"/>
      <c r="J16" s="73"/>
      <c r="K16" s="73"/>
      <c r="L16" s="73"/>
      <c r="M16" s="73"/>
    </row>
    <row r="17" spans="1:13" ht="12.75">
      <c r="A17" s="74"/>
      <c r="B17" s="74"/>
      <c r="C17" s="74"/>
      <c r="D17" s="75"/>
      <c r="E17" s="75"/>
      <c r="F17" s="75"/>
      <c r="G17" s="75"/>
      <c r="H17" s="75"/>
      <c r="I17" s="75"/>
      <c r="J17" s="75"/>
      <c r="K17" s="75"/>
      <c r="L17" s="75"/>
      <c r="M17" s="75"/>
    </row>
    <row r="18" spans="1:13" ht="12.75">
      <c r="A18" s="108" t="s">
        <v>125</v>
      </c>
      <c r="B18" s="109"/>
      <c r="C18" s="76"/>
      <c r="D18" s="77">
        <f aca="true" t="shared" si="0" ref="D18:M18">SUM(D14:D17)</f>
        <v>0</v>
      </c>
      <c r="E18" s="77">
        <f t="shared" si="0"/>
        <v>103000</v>
      </c>
      <c r="F18" s="77">
        <f t="shared" si="0"/>
        <v>20000</v>
      </c>
      <c r="G18" s="77">
        <f t="shared" si="0"/>
        <v>8450</v>
      </c>
      <c r="H18" s="77">
        <f t="shared" si="0"/>
        <v>30000</v>
      </c>
      <c r="I18" s="77">
        <f t="shared" si="0"/>
        <v>160450</v>
      </c>
      <c r="J18" s="77">
        <f t="shared" si="0"/>
        <v>88450</v>
      </c>
      <c r="K18" s="77">
        <f t="shared" si="0"/>
        <v>20000</v>
      </c>
      <c r="L18" s="77">
        <f t="shared" si="0"/>
        <v>0</v>
      </c>
      <c r="M18" s="77">
        <f t="shared" si="0"/>
        <v>1000</v>
      </c>
    </row>
    <row r="19" spans="1:13" ht="12.75">
      <c r="A19" s="78"/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</row>
    <row r="20" spans="1:13" ht="12.75">
      <c r="A20" s="78"/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</row>
  </sheetData>
  <mergeCells count="11">
    <mergeCell ref="E10:E11"/>
    <mergeCell ref="A18:B18"/>
    <mergeCell ref="F10:H10"/>
    <mergeCell ref="A7:M7"/>
    <mergeCell ref="I10:I11"/>
    <mergeCell ref="J10:L10"/>
    <mergeCell ref="M10:M11"/>
    <mergeCell ref="A10:A11"/>
    <mergeCell ref="B10:B11"/>
    <mergeCell ref="C10:C11"/>
    <mergeCell ref="D10:D11"/>
  </mergeCells>
  <printOptions/>
  <pageMargins left="0.3937007874015748" right="0.3937007874015748" top="0.984251968503937" bottom="0.984251968503937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32"/>
  <sheetViews>
    <sheetView workbookViewId="0" topLeftCell="A10">
      <selection activeCell="G13" sqref="G13"/>
    </sheetView>
  </sheetViews>
  <sheetFormatPr defaultColWidth="9.00390625" defaultRowHeight="12.75"/>
  <cols>
    <col min="1" max="1" width="3.875" style="1" customWidth="1"/>
    <col min="2" max="2" width="10.875" style="1" customWidth="1"/>
    <col min="3" max="3" width="16.75390625" style="1" customWidth="1"/>
    <col min="4" max="4" width="10.875" style="1" customWidth="1"/>
    <col min="5" max="5" width="7.125" style="1" customWidth="1"/>
    <col min="6" max="6" width="16.625" style="1" customWidth="1"/>
    <col min="7" max="7" width="18.625" style="1" customWidth="1"/>
    <col min="8" max="16384" width="9.125" style="1" customWidth="1"/>
  </cols>
  <sheetData>
    <row r="2" s="9" customFormat="1" ht="12.75">
      <c r="F2" s="9" t="s">
        <v>13</v>
      </c>
    </row>
    <row r="3" s="9" customFormat="1" ht="12.75">
      <c r="F3" s="9" t="s">
        <v>14</v>
      </c>
    </row>
    <row r="4" s="9" customFormat="1" ht="12.75">
      <c r="F4" s="9" t="s">
        <v>3</v>
      </c>
    </row>
    <row r="5" s="9" customFormat="1" ht="12.75">
      <c r="F5" s="9" t="s">
        <v>15</v>
      </c>
    </row>
    <row r="6" spans="2:6" ht="15.75">
      <c r="B6" s="123" t="s">
        <v>61</v>
      </c>
      <c r="C6" s="123"/>
      <c r="D6" s="123"/>
      <c r="E6" s="123"/>
      <c r="F6" s="123"/>
    </row>
    <row r="7" spans="1:7" s="41" customFormat="1" ht="30.75" customHeight="1">
      <c r="A7" s="39" t="s">
        <v>0</v>
      </c>
      <c r="B7" s="124" t="s">
        <v>62</v>
      </c>
      <c r="C7" s="124"/>
      <c r="D7" s="124"/>
      <c r="E7" s="124"/>
      <c r="F7" s="125"/>
      <c r="G7" s="40" t="s">
        <v>63</v>
      </c>
    </row>
    <row r="8" spans="1:7" ht="15.75" customHeight="1">
      <c r="A8" s="42" t="s">
        <v>2</v>
      </c>
      <c r="B8" s="126" t="s">
        <v>64</v>
      </c>
      <c r="C8" s="126"/>
      <c r="D8" s="126"/>
      <c r="E8" s="126"/>
      <c r="F8" s="127"/>
      <c r="G8" s="43"/>
    </row>
    <row r="9" spans="1:7" ht="27.75" customHeight="1">
      <c r="A9" s="44" t="s">
        <v>11</v>
      </c>
      <c r="B9" s="116" t="s">
        <v>65</v>
      </c>
      <c r="C9" s="116"/>
      <c r="D9" s="116"/>
      <c r="E9" s="116"/>
      <c r="F9" s="117"/>
      <c r="G9" s="47"/>
    </row>
    <row r="10" spans="1:7" ht="30.75" customHeight="1">
      <c r="A10" s="44" t="s">
        <v>50</v>
      </c>
      <c r="B10" s="116" t="s">
        <v>66</v>
      </c>
      <c r="C10" s="116"/>
      <c r="D10" s="116"/>
      <c r="E10" s="116"/>
      <c r="F10" s="117"/>
      <c r="G10" s="48">
        <v>1070154</v>
      </c>
    </row>
    <row r="11" spans="1:7" ht="20.25" customHeight="1">
      <c r="A11" s="44"/>
      <c r="B11" s="45" t="s">
        <v>67</v>
      </c>
      <c r="C11" s="45"/>
      <c r="D11" s="45"/>
      <c r="E11" s="45"/>
      <c r="F11" s="46"/>
      <c r="G11" s="48"/>
    </row>
    <row r="12" spans="1:7" ht="42" customHeight="1">
      <c r="A12" s="44"/>
      <c r="B12" s="120" t="s">
        <v>68</v>
      </c>
      <c r="C12" s="121"/>
      <c r="D12" s="121"/>
      <c r="E12" s="121"/>
      <c r="F12" s="122"/>
      <c r="G12" s="47">
        <v>318423</v>
      </c>
    </row>
    <row r="13" spans="1:7" ht="41.25" customHeight="1">
      <c r="A13" s="44"/>
      <c r="B13" s="120" t="s">
        <v>69</v>
      </c>
      <c r="C13" s="121"/>
      <c r="D13" s="121"/>
      <c r="E13" s="121"/>
      <c r="F13" s="122"/>
      <c r="G13" s="47"/>
    </row>
    <row r="14" spans="1:7" ht="30" customHeight="1">
      <c r="A14" s="44" t="s">
        <v>70</v>
      </c>
      <c r="B14" s="116" t="s">
        <v>71</v>
      </c>
      <c r="C14" s="116"/>
      <c r="D14" s="116"/>
      <c r="E14" s="116"/>
      <c r="F14" s="117"/>
      <c r="G14" s="47"/>
    </row>
    <row r="15" spans="1:7" ht="30.75" customHeight="1">
      <c r="A15" s="44" t="s">
        <v>72</v>
      </c>
      <c r="B15" s="116" t="s">
        <v>73</v>
      </c>
      <c r="C15" s="116"/>
      <c r="D15" s="116"/>
      <c r="E15" s="116"/>
      <c r="F15" s="117"/>
      <c r="G15" s="47"/>
    </row>
    <row r="16" spans="1:7" ht="46.5" customHeight="1">
      <c r="A16" s="44" t="s">
        <v>74</v>
      </c>
      <c r="B16" s="118" t="s">
        <v>75</v>
      </c>
      <c r="C16" s="118"/>
      <c r="D16" s="118"/>
      <c r="E16" s="118"/>
      <c r="F16" s="119"/>
      <c r="G16" s="49"/>
    </row>
    <row r="17" spans="1:7" s="52" customFormat="1" ht="18" customHeight="1">
      <c r="A17" s="50"/>
      <c r="B17" s="101" t="s">
        <v>76</v>
      </c>
      <c r="C17" s="101"/>
      <c r="D17" s="101"/>
      <c r="E17" s="101"/>
      <c r="F17" s="102"/>
      <c r="G17" s="51">
        <f>SUM(G8,G9,G10,G14,G15,G16)</f>
        <v>1070154</v>
      </c>
    </row>
    <row r="18" spans="1:7" s="52" customFormat="1" ht="24.75" customHeight="1">
      <c r="A18" s="50"/>
      <c r="B18" s="124" t="s">
        <v>77</v>
      </c>
      <c r="C18" s="124"/>
      <c r="D18" s="124"/>
      <c r="E18" s="124"/>
      <c r="F18" s="125"/>
      <c r="G18" s="51"/>
    </row>
    <row r="19" spans="1:7" ht="23.25" customHeight="1">
      <c r="A19" s="42" t="s">
        <v>2</v>
      </c>
      <c r="B19" s="100" t="s">
        <v>78</v>
      </c>
      <c r="C19" s="100"/>
      <c r="D19" s="100"/>
      <c r="E19" s="100"/>
      <c r="F19" s="128"/>
      <c r="G19" s="53">
        <v>677356</v>
      </c>
    </row>
    <row r="20" spans="1:7" ht="16.5" customHeight="1">
      <c r="A20" s="44"/>
      <c r="B20" s="45" t="s">
        <v>67</v>
      </c>
      <c r="C20" s="45"/>
      <c r="D20" s="45"/>
      <c r="E20" s="45"/>
      <c r="F20" s="46"/>
      <c r="G20" s="48"/>
    </row>
    <row r="21" spans="1:7" ht="31.5" customHeight="1">
      <c r="A21" s="44"/>
      <c r="B21" s="120" t="s">
        <v>79</v>
      </c>
      <c r="C21" s="121"/>
      <c r="D21" s="121"/>
      <c r="E21" s="121"/>
      <c r="F21" s="122"/>
      <c r="G21" s="47"/>
    </row>
    <row r="22" spans="1:7" ht="30.75" customHeight="1">
      <c r="A22" s="44"/>
      <c r="B22" s="120" t="s">
        <v>80</v>
      </c>
      <c r="C22" s="121"/>
      <c r="D22" s="121"/>
      <c r="E22" s="121"/>
      <c r="F22" s="122"/>
      <c r="G22" s="47"/>
    </row>
    <row r="23" spans="1:7" ht="23.25" customHeight="1">
      <c r="A23" s="44" t="s">
        <v>11</v>
      </c>
      <c r="B23" s="129" t="s">
        <v>81</v>
      </c>
      <c r="C23" s="129"/>
      <c r="D23" s="129"/>
      <c r="E23" s="129"/>
      <c r="F23" s="130"/>
      <c r="G23" s="47"/>
    </row>
    <row r="24" spans="1:7" ht="23.25" customHeight="1">
      <c r="A24" s="44" t="s">
        <v>50</v>
      </c>
      <c r="B24" s="129" t="s">
        <v>82</v>
      </c>
      <c r="C24" s="129"/>
      <c r="D24" s="129"/>
      <c r="E24" s="129"/>
      <c r="F24" s="130"/>
      <c r="G24" s="47"/>
    </row>
    <row r="25" spans="1:7" ht="23.25" customHeight="1">
      <c r="A25" s="54" t="s">
        <v>70</v>
      </c>
      <c r="B25" s="103" t="s">
        <v>83</v>
      </c>
      <c r="C25" s="103"/>
      <c r="D25" s="103"/>
      <c r="E25" s="103"/>
      <c r="F25" s="104"/>
      <c r="G25" s="55"/>
    </row>
    <row r="26" spans="1:7" s="57" customFormat="1" ht="24" customHeight="1">
      <c r="A26" s="56"/>
      <c r="B26" s="101" t="s">
        <v>84</v>
      </c>
      <c r="C26" s="101"/>
      <c r="D26" s="101"/>
      <c r="E26" s="101"/>
      <c r="F26" s="102"/>
      <c r="G26" s="51">
        <v>677356</v>
      </c>
    </row>
    <row r="28" ht="15.75">
      <c r="G28" s="3"/>
    </row>
    <row r="29" ht="15.75">
      <c r="G29" s="14"/>
    </row>
    <row r="30" ht="15.75">
      <c r="G30" s="14"/>
    </row>
    <row r="31" ht="18.75">
      <c r="A31" s="58"/>
    </row>
    <row r="32" spans="1:7" ht="18.75">
      <c r="A32" s="58"/>
      <c r="G32" s="3"/>
    </row>
  </sheetData>
  <mergeCells count="19">
    <mergeCell ref="B17:F17"/>
    <mergeCell ref="B26:F26"/>
    <mergeCell ref="B25:F25"/>
    <mergeCell ref="B18:F18"/>
    <mergeCell ref="B19:F19"/>
    <mergeCell ref="B24:F24"/>
    <mergeCell ref="B23:F23"/>
    <mergeCell ref="B21:F21"/>
    <mergeCell ref="B22:F22"/>
    <mergeCell ref="B6:F6"/>
    <mergeCell ref="B7:F7"/>
    <mergeCell ref="B8:F8"/>
    <mergeCell ref="B9:F9"/>
    <mergeCell ref="B10:F10"/>
    <mergeCell ref="B14:F14"/>
    <mergeCell ref="B15:F15"/>
    <mergeCell ref="B16:F16"/>
    <mergeCell ref="B12:F12"/>
    <mergeCell ref="B13:F13"/>
  </mergeCells>
  <printOptions/>
  <pageMargins left="0.7874015748031497" right="0.7086614173228347" top="0.3937007874015748" bottom="0.7874015748031497" header="0.3937007874015748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2"/>
  <dimension ref="A2:N39"/>
  <sheetViews>
    <sheetView zoomScale="75" zoomScaleNormal="75" workbookViewId="0" topLeftCell="A7">
      <selection activeCell="K38" sqref="K38"/>
    </sheetView>
  </sheetViews>
  <sheetFormatPr defaultColWidth="9.00390625" defaultRowHeight="12.75"/>
  <cols>
    <col min="1" max="1" width="4.375" style="17" customWidth="1"/>
    <col min="2" max="2" width="27.625" style="10" customWidth="1"/>
    <col min="3" max="3" width="12.625" style="10" customWidth="1"/>
    <col min="4" max="4" width="6.25390625" style="1" customWidth="1"/>
    <col min="5" max="5" width="9.75390625" style="1" customWidth="1"/>
    <col min="6" max="6" width="9.875" style="1" customWidth="1"/>
    <col min="7" max="7" width="10.875" style="1" customWidth="1"/>
    <col min="8" max="8" width="12.375" style="1" customWidth="1"/>
    <col min="9" max="9" width="9.875" style="1" customWidth="1"/>
    <col min="10" max="10" width="8.625" style="1" customWidth="1"/>
    <col min="11" max="11" width="10.375" style="1" customWidth="1"/>
    <col min="12" max="12" width="10.125" style="1" customWidth="1"/>
    <col min="13" max="13" width="11.125" style="1" customWidth="1"/>
    <col min="14" max="14" width="10.75390625" style="1" customWidth="1"/>
    <col min="15" max="16384" width="9.125" style="1" customWidth="1"/>
  </cols>
  <sheetData>
    <row r="2" spans="1:11" s="9" customFormat="1" ht="15">
      <c r="A2" s="17"/>
      <c r="B2" s="11"/>
      <c r="C2" s="11"/>
      <c r="K2" s="9" t="s">
        <v>143</v>
      </c>
    </row>
    <row r="3" spans="1:11" s="9" customFormat="1" ht="15">
      <c r="A3" s="17"/>
      <c r="B3" s="11"/>
      <c r="C3" s="11"/>
      <c r="K3" s="9" t="s">
        <v>14</v>
      </c>
    </row>
    <row r="4" spans="1:11" s="9" customFormat="1" ht="15">
      <c r="A4" s="17"/>
      <c r="B4" s="11"/>
      <c r="C4" s="11"/>
      <c r="K4" s="9" t="s">
        <v>3</v>
      </c>
    </row>
    <row r="5" spans="1:11" s="9" customFormat="1" ht="15">
      <c r="A5" s="17"/>
      <c r="B5" s="11"/>
      <c r="C5" s="11"/>
      <c r="K5" s="9" t="s">
        <v>15</v>
      </c>
    </row>
    <row r="7" spans="1:14" ht="15.75">
      <c r="A7" s="131" t="s">
        <v>17</v>
      </c>
      <c r="B7" s="131"/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</row>
    <row r="8" spans="1:14" ht="15.75">
      <c r="A8" s="131"/>
      <c r="B8" s="131"/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</row>
    <row r="10" ht="15.75">
      <c r="N10" s="2" t="s">
        <v>1</v>
      </c>
    </row>
    <row r="11" spans="1:14" s="8" customFormat="1" ht="12.75">
      <c r="A11" s="132" t="s">
        <v>0</v>
      </c>
      <c r="B11" s="114" t="s">
        <v>18</v>
      </c>
      <c r="C11" s="114" t="s">
        <v>4</v>
      </c>
      <c r="D11" s="114" t="s">
        <v>5</v>
      </c>
      <c r="E11" s="137" t="s">
        <v>19</v>
      </c>
      <c r="F11" s="138"/>
      <c r="G11" s="114" t="s">
        <v>20</v>
      </c>
      <c r="H11" s="114" t="s">
        <v>21</v>
      </c>
      <c r="I11" s="135" t="s">
        <v>22</v>
      </c>
      <c r="J11" s="110"/>
      <c r="K11" s="110"/>
      <c r="L11" s="136"/>
      <c r="M11" s="114" t="s">
        <v>23</v>
      </c>
      <c r="N11" s="114" t="s">
        <v>24</v>
      </c>
    </row>
    <row r="12" spans="1:14" s="8" customFormat="1" ht="78" customHeight="1">
      <c r="A12" s="133"/>
      <c r="B12" s="134"/>
      <c r="C12" s="134"/>
      <c r="D12" s="134"/>
      <c r="E12" s="7" t="s">
        <v>25</v>
      </c>
      <c r="F12" s="7" t="s">
        <v>26</v>
      </c>
      <c r="G12" s="134"/>
      <c r="H12" s="134"/>
      <c r="I12" s="15" t="s">
        <v>6</v>
      </c>
      <c r="J12" s="15" t="s">
        <v>7</v>
      </c>
      <c r="K12" s="15" t="s">
        <v>8</v>
      </c>
      <c r="L12" s="15" t="s">
        <v>9</v>
      </c>
      <c r="M12" s="134"/>
      <c r="N12" s="134"/>
    </row>
    <row r="13" spans="1:14" s="5" customFormat="1" ht="15">
      <c r="A13" s="18">
        <v>1</v>
      </c>
      <c r="B13" s="12">
        <v>2</v>
      </c>
      <c r="C13" s="12">
        <v>3</v>
      </c>
      <c r="D13" s="4">
        <v>4</v>
      </c>
      <c r="E13" s="4">
        <v>5</v>
      </c>
      <c r="F13" s="4">
        <v>6</v>
      </c>
      <c r="G13" s="4">
        <v>7</v>
      </c>
      <c r="H13" s="4">
        <v>8</v>
      </c>
      <c r="I13" s="4">
        <v>9</v>
      </c>
      <c r="J13" s="4">
        <v>10</v>
      </c>
      <c r="K13" s="4">
        <v>11</v>
      </c>
      <c r="L13" s="4">
        <v>12</v>
      </c>
      <c r="M13" s="4">
        <v>13</v>
      </c>
      <c r="N13" s="4">
        <v>14</v>
      </c>
    </row>
    <row r="14" spans="1:14" s="22" customFormat="1" ht="15.75">
      <c r="A14" s="19" t="s">
        <v>2</v>
      </c>
      <c r="B14" s="139" t="s">
        <v>27</v>
      </c>
      <c r="C14" s="140"/>
      <c r="D14" s="20">
        <v>900</v>
      </c>
      <c r="E14" s="20">
        <v>2003</v>
      </c>
      <c r="F14" s="20">
        <v>2008</v>
      </c>
      <c r="G14" s="21">
        <f aca="true" t="shared" si="0" ref="G14:N14">SUM(G15:G18)</f>
        <v>25000000</v>
      </c>
      <c r="H14" s="21">
        <f t="shared" si="0"/>
        <v>140000</v>
      </c>
      <c r="I14" s="21">
        <f t="shared" si="0"/>
        <v>2200000</v>
      </c>
      <c r="J14" s="21">
        <f t="shared" si="0"/>
        <v>0</v>
      </c>
      <c r="K14" s="21">
        <f t="shared" si="0"/>
        <v>5500000</v>
      </c>
      <c r="L14" s="21">
        <f t="shared" si="0"/>
        <v>17300000</v>
      </c>
      <c r="M14" s="21">
        <f t="shared" si="0"/>
        <v>7550000</v>
      </c>
      <c r="N14" s="21">
        <f t="shared" si="0"/>
        <v>5750000</v>
      </c>
    </row>
    <row r="15" spans="1:14" s="9" customFormat="1" ht="38.25">
      <c r="A15" s="23" t="s">
        <v>28</v>
      </c>
      <c r="B15" s="6" t="s">
        <v>29</v>
      </c>
      <c r="C15" s="6" t="s">
        <v>10</v>
      </c>
      <c r="D15" s="24">
        <v>900</v>
      </c>
      <c r="E15" s="24">
        <v>2004</v>
      </c>
      <c r="F15" s="24">
        <v>2008</v>
      </c>
      <c r="G15" s="25">
        <v>9000000</v>
      </c>
      <c r="H15" s="25">
        <v>20000</v>
      </c>
      <c r="I15" s="25">
        <v>500000</v>
      </c>
      <c r="J15" s="25">
        <v>0</v>
      </c>
      <c r="K15" s="25">
        <v>2000000</v>
      </c>
      <c r="L15" s="26">
        <v>6500000</v>
      </c>
      <c r="M15" s="25">
        <v>3000000</v>
      </c>
      <c r="N15" s="25">
        <v>2000000</v>
      </c>
    </row>
    <row r="16" spans="1:14" ht="38.25">
      <c r="A16" s="27" t="s">
        <v>30</v>
      </c>
      <c r="B16" s="6" t="s">
        <v>31</v>
      </c>
      <c r="C16" s="6" t="s">
        <v>10</v>
      </c>
      <c r="D16" s="24">
        <v>900</v>
      </c>
      <c r="E16" s="24">
        <v>2004</v>
      </c>
      <c r="F16" s="24">
        <v>2007</v>
      </c>
      <c r="G16" s="25">
        <v>7000000</v>
      </c>
      <c r="H16" s="25">
        <v>0</v>
      </c>
      <c r="I16" s="25">
        <v>800000</v>
      </c>
      <c r="J16" s="25">
        <v>0</v>
      </c>
      <c r="K16" s="25">
        <v>1700000</v>
      </c>
      <c r="L16" s="26">
        <v>4500000</v>
      </c>
      <c r="M16" s="25">
        <v>3750000</v>
      </c>
      <c r="N16" s="25">
        <v>1750000</v>
      </c>
    </row>
    <row r="17" spans="1:14" ht="45" customHeight="1">
      <c r="A17" s="27" t="s">
        <v>32</v>
      </c>
      <c r="B17" s="6" t="s">
        <v>33</v>
      </c>
      <c r="C17" s="6" t="s">
        <v>10</v>
      </c>
      <c r="D17" s="24">
        <v>900</v>
      </c>
      <c r="E17" s="24">
        <v>2004</v>
      </c>
      <c r="F17" s="24">
        <v>2008</v>
      </c>
      <c r="G17" s="25">
        <v>6000000</v>
      </c>
      <c r="H17" s="25">
        <v>95000</v>
      </c>
      <c r="I17" s="25">
        <v>800000</v>
      </c>
      <c r="J17" s="25">
        <v>0</v>
      </c>
      <c r="K17" s="25">
        <v>1000000</v>
      </c>
      <c r="L17" s="26">
        <v>4200000</v>
      </c>
      <c r="M17" s="25">
        <v>500000</v>
      </c>
      <c r="N17" s="25">
        <v>1000000</v>
      </c>
    </row>
    <row r="18" spans="1:14" ht="38.25">
      <c r="A18" s="27" t="s">
        <v>34</v>
      </c>
      <c r="B18" s="6" t="s">
        <v>35</v>
      </c>
      <c r="C18" s="6" t="s">
        <v>10</v>
      </c>
      <c r="D18" s="24">
        <v>900</v>
      </c>
      <c r="E18" s="24">
        <v>2004</v>
      </c>
      <c r="F18" s="24">
        <v>2008</v>
      </c>
      <c r="G18" s="25">
        <v>3000000</v>
      </c>
      <c r="H18" s="25">
        <v>25000</v>
      </c>
      <c r="I18" s="25">
        <v>100000</v>
      </c>
      <c r="J18" s="25">
        <v>0</v>
      </c>
      <c r="K18" s="25">
        <v>800000</v>
      </c>
      <c r="L18" s="26">
        <v>2100000</v>
      </c>
      <c r="M18" s="25">
        <v>300000</v>
      </c>
      <c r="N18" s="25">
        <v>1000000</v>
      </c>
    </row>
    <row r="19" spans="1:14" s="30" customFormat="1" ht="31.5" customHeight="1">
      <c r="A19" s="28" t="s">
        <v>11</v>
      </c>
      <c r="B19" s="146" t="s">
        <v>36</v>
      </c>
      <c r="C19" s="147"/>
      <c r="D19" s="16">
        <v>801</v>
      </c>
      <c r="E19" s="16">
        <v>2002</v>
      </c>
      <c r="F19" s="16">
        <v>2005</v>
      </c>
      <c r="G19" s="29">
        <f aca="true" t="shared" si="1" ref="G19:N19">SUM(G20:G25)</f>
        <v>3156337</v>
      </c>
      <c r="H19" s="29">
        <f t="shared" si="1"/>
        <v>220450</v>
      </c>
      <c r="I19" s="29">
        <f t="shared" si="1"/>
        <v>635989</v>
      </c>
      <c r="J19" s="29">
        <f t="shared" si="1"/>
        <v>0</v>
      </c>
      <c r="K19" s="29">
        <f t="shared" si="1"/>
        <v>200000</v>
      </c>
      <c r="L19" s="29">
        <f t="shared" si="1"/>
        <v>2320348</v>
      </c>
      <c r="M19" s="29">
        <f t="shared" si="1"/>
        <v>1585887</v>
      </c>
      <c r="N19" s="29">
        <f t="shared" si="1"/>
        <v>775000</v>
      </c>
    </row>
    <row r="20" spans="1:14" s="9" customFormat="1" ht="40.5" customHeight="1">
      <c r="A20" s="27" t="s">
        <v>37</v>
      </c>
      <c r="B20" s="6" t="s">
        <v>38</v>
      </c>
      <c r="C20" s="6" t="s">
        <v>10</v>
      </c>
      <c r="D20" s="24">
        <v>801</v>
      </c>
      <c r="E20" s="24">
        <v>2005</v>
      </c>
      <c r="F20" s="24">
        <v>2007</v>
      </c>
      <c r="G20" s="25">
        <v>320000</v>
      </c>
      <c r="H20" s="25">
        <v>5000</v>
      </c>
      <c r="I20" s="25">
        <v>64000</v>
      </c>
      <c r="J20" s="25">
        <v>0</v>
      </c>
      <c r="K20" s="25">
        <v>0</v>
      </c>
      <c r="L20" s="25">
        <v>256000</v>
      </c>
      <c r="M20" s="25">
        <v>50000</v>
      </c>
      <c r="N20" s="25">
        <v>265000</v>
      </c>
    </row>
    <row r="21" spans="1:14" s="9" customFormat="1" ht="46.5" customHeight="1">
      <c r="A21" s="27" t="s">
        <v>39</v>
      </c>
      <c r="B21" s="6" t="s">
        <v>40</v>
      </c>
      <c r="C21" s="6" t="s">
        <v>10</v>
      </c>
      <c r="D21" s="24">
        <v>801</v>
      </c>
      <c r="E21" s="24">
        <v>2005</v>
      </c>
      <c r="F21" s="24">
        <v>2007</v>
      </c>
      <c r="G21" s="25">
        <v>480000</v>
      </c>
      <c r="H21" s="25">
        <v>5000</v>
      </c>
      <c r="I21" s="25">
        <v>120000</v>
      </c>
      <c r="J21" s="25">
        <v>0</v>
      </c>
      <c r="K21" s="25">
        <v>0</v>
      </c>
      <c r="L21" s="25">
        <v>360000</v>
      </c>
      <c r="M21" s="25">
        <v>200000</v>
      </c>
      <c r="N21" s="25" t="s">
        <v>41</v>
      </c>
    </row>
    <row r="22" spans="1:14" s="9" customFormat="1" ht="41.25" customHeight="1">
      <c r="A22" s="27" t="s">
        <v>42</v>
      </c>
      <c r="B22" s="6" t="s">
        <v>43</v>
      </c>
      <c r="C22" s="6" t="s">
        <v>10</v>
      </c>
      <c r="D22" s="24">
        <v>801</v>
      </c>
      <c r="E22" s="24">
        <v>2005</v>
      </c>
      <c r="F22" s="24">
        <v>2006</v>
      </c>
      <c r="G22" s="25">
        <v>650000</v>
      </c>
      <c r="H22" s="25">
        <v>10000</v>
      </c>
      <c r="I22" s="25">
        <v>200000</v>
      </c>
      <c r="J22" s="25">
        <v>0</v>
      </c>
      <c r="K22" s="25">
        <v>0</v>
      </c>
      <c r="L22" s="25">
        <v>450000</v>
      </c>
      <c r="M22" s="25">
        <v>340000</v>
      </c>
      <c r="N22" s="25">
        <v>0</v>
      </c>
    </row>
    <row r="23" spans="1:14" ht="41.25" customHeight="1">
      <c r="A23" s="27" t="s">
        <v>44</v>
      </c>
      <c r="B23" s="6" t="s">
        <v>45</v>
      </c>
      <c r="C23" s="6" t="s">
        <v>10</v>
      </c>
      <c r="D23" s="24">
        <v>801</v>
      </c>
      <c r="E23" s="24">
        <v>2005</v>
      </c>
      <c r="F23" s="24">
        <v>2006</v>
      </c>
      <c r="G23" s="25">
        <v>596337</v>
      </c>
      <c r="H23" s="25">
        <v>180450</v>
      </c>
      <c r="I23" s="25">
        <v>29989</v>
      </c>
      <c r="J23" s="25">
        <v>0</v>
      </c>
      <c r="K23" s="25">
        <v>200000</v>
      </c>
      <c r="L23" s="25">
        <v>366348</v>
      </c>
      <c r="M23" s="25">
        <v>415887</v>
      </c>
      <c r="N23" s="25">
        <v>0</v>
      </c>
    </row>
    <row r="24" spans="1:14" ht="42" customHeight="1">
      <c r="A24" s="27" t="s">
        <v>46</v>
      </c>
      <c r="B24" s="6" t="s">
        <v>47</v>
      </c>
      <c r="C24" s="6" t="s">
        <v>10</v>
      </c>
      <c r="D24" s="24">
        <v>801</v>
      </c>
      <c r="E24" s="24">
        <v>2005</v>
      </c>
      <c r="F24" s="24">
        <v>2006</v>
      </c>
      <c r="G24" s="25">
        <v>560000</v>
      </c>
      <c r="H24" s="25">
        <v>15000</v>
      </c>
      <c r="I24" s="25">
        <v>112000</v>
      </c>
      <c r="J24" s="25">
        <v>0</v>
      </c>
      <c r="K24" s="25">
        <v>0</v>
      </c>
      <c r="L24" s="25">
        <v>448000</v>
      </c>
      <c r="M24" s="25">
        <v>380000</v>
      </c>
      <c r="N24" s="25">
        <v>165000</v>
      </c>
    </row>
    <row r="25" spans="1:14" ht="43.5" customHeight="1">
      <c r="A25" s="27" t="s">
        <v>48</v>
      </c>
      <c r="B25" s="6" t="s">
        <v>49</v>
      </c>
      <c r="C25" s="6" t="s">
        <v>10</v>
      </c>
      <c r="D25" s="24">
        <v>801</v>
      </c>
      <c r="E25" s="24">
        <v>2005</v>
      </c>
      <c r="F25" s="24">
        <v>2007</v>
      </c>
      <c r="G25" s="25">
        <v>550000</v>
      </c>
      <c r="H25" s="25">
        <v>5000</v>
      </c>
      <c r="I25" s="25">
        <v>110000</v>
      </c>
      <c r="J25" s="25">
        <v>0</v>
      </c>
      <c r="K25" s="25">
        <v>0</v>
      </c>
      <c r="L25" s="25">
        <v>440000</v>
      </c>
      <c r="M25" s="25">
        <v>200000</v>
      </c>
      <c r="N25" s="25">
        <v>345000</v>
      </c>
    </row>
    <row r="26" spans="1:14" s="13" customFormat="1" ht="15.75">
      <c r="A26" s="28" t="s">
        <v>50</v>
      </c>
      <c r="B26" s="146" t="s">
        <v>51</v>
      </c>
      <c r="C26" s="147"/>
      <c r="D26" s="16">
        <v>750</v>
      </c>
      <c r="E26" s="16">
        <v>2004</v>
      </c>
      <c r="F26" s="16">
        <v>2005</v>
      </c>
      <c r="G26" s="29">
        <f aca="true" t="shared" si="2" ref="G26:N26">SUM(G27:G29)</f>
        <v>260000</v>
      </c>
      <c r="H26" s="29">
        <f t="shared" si="2"/>
        <v>105948</v>
      </c>
      <c r="I26" s="29">
        <f t="shared" si="2"/>
        <v>80000</v>
      </c>
      <c r="J26" s="29">
        <f t="shared" si="2"/>
        <v>0</v>
      </c>
      <c r="K26" s="29">
        <f t="shared" si="2"/>
        <v>90000</v>
      </c>
      <c r="L26" s="29">
        <f t="shared" si="2"/>
        <v>50000</v>
      </c>
      <c r="M26" s="29">
        <f t="shared" si="2"/>
        <v>80000</v>
      </c>
      <c r="N26" s="29">
        <f t="shared" si="2"/>
        <v>0</v>
      </c>
    </row>
    <row r="27" spans="1:14" ht="25.5">
      <c r="A27" s="27" t="s">
        <v>52</v>
      </c>
      <c r="B27" s="6" t="s">
        <v>53</v>
      </c>
      <c r="C27" s="6" t="s">
        <v>10</v>
      </c>
      <c r="D27" s="24">
        <v>750</v>
      </c>
      <c r="E27" s="24">
        <v>2005</v>
      </c>
      <c r="F27" s="24">
        <v>2006</v>
      </c>
      <c r="G27" s="25">
        <v>100000</v>
      </c>
      <c r="H27" s="25">
        <v>40000</v>
      </c>
      <c r="I27" s="25">
        <v>0</v>
      </c>
      <c r="J27" s="25">
        <v>0</v>
      </c>
      <c r="K27" s="25">
        <v>50000</v>
      </c>
      <c r="L27" s="25">
        <v>50000</v>
      </c>
      <c r="M27" s="25">
        <v>60000</v>
      </c>
      <c r="N27" s="25">
        <v>0</v>
      </c>
    </row>
    <row r="28" spans="1:14" ht="15.75">
      <c r="A28" s="27" t="s">
        <v>54</v>
      </c>
      <c r="B28" s="6" t="s">
        <v>55</v>
      </c>
      <c r="C28" s="6" t="s">
        <v>10</v>
      </c>
      <c r="D28" s="24">
        <v>750</v>
      </c>
      <c r="E28" s="24">
        <v>2004</v>
      </c>
      <c r="F28" s="24">
        <v>2006</v>
      </c>
      <c r="G28" s="25">
        <v>80000</v>
      </c>
      <c r="H28" s="25">
        <v>25948</v>
      </c>
      <c r="I28" s="25">
        <v>80000</v>
      </c>
      <c r="J28" s="25">
        <v>0</v>
      </c>
      <c r="K28" s="25">
        <v>0</v>
      </c>
      <c r="L28" s="25">
        <v>0</v>
      </c>
      <c r="M28" s="25">
        <v>20000</v>
      </c>
      <c r="N28" s="25">
        <v>0</v>
      </c>
    </row>
    <row r="29" spans="1:14" ht="25.5">
      <c r="A29" s="27" t="s">
        <v>56</v>
      </c>
      <c r="B29" s="6" t="s">
        <v>57</v>
      </c>
      <c r="C29" s="6" t="s">
        <v>10</v>
      </c>
      <c r="D29" s="24">
        <v>750</v>
      </c>
      <c r="E29" s="24">
        <v>2004</v>
      </c>
      <c r="F29" s="24">
        <v>2005</v>
      </c>
      <c r="G29" s="25">
        <v>80000</v>
      </c>
      <c r="H29" s="25">
        <v>40000</v>
      </c>
      <c r="I29" s="25">
        <v>0</v>
      </c>
      <c r="J29" s="25">
        <v>0</v>
      </c>
      <c r="K29" s="25">
        <v>40000</v>
      </c>
      <c r="L29" s="25">
        <v>0</v>
      </c>
      <c r="M29" s="25">
        <v>0</v>
      </c>
      <c r="N29" s="25">
        <v>0</v>
      </c>
    </row>
    <row r="30" spans="1:14" s="13" customFormat="1" ht="15.75">
      <c r="A30" s="28">
        <v>4</v>
      </c>
      <c r="B30" s="146" t="s">
        <v>58</v>
      </c>
      <c r="C30" s="147"/>
      <c r="D30" s="16">
        <v>600</v>
      </c>
      <c r="E30" s="16">
        <v>2005</v>
      </c>
      <c r="F30" s="16">
        <v>2006</v>
      </c>
      <c r="G30" s="29">
        <f aca="true" t="shared" si="3" ref="G30:N30">SUM(G31:G31)</f>
        <v>785000</v>
      </c>
      <c r="H30" s="29">
        <f t="shared" si="3"/>
        <v>495000</v>
      </c>
      <c r="I30" s="29">
        <f t="shared" si="3"/>
        <v>14707</v>
      </c>
      <c r="J30" s="29">
        <f t="shared" si="3"/>
        <v>76039</v>
      </c>
      <c r="K30" s="29">
        <f t="shared" si="3"/>
        <v>200000</v>
      </c>
      <c r="L30" s="29">
        <f t="shared" si="3"/>
        <v>494254</v>
      </c>
      <c r="M30" s="29">
        <f t="shared" si="3"/>
        <v>271000</v>
      </c>
      <c r="N30" s="29">
        <f t="shared" si="3"/>
        <v>0</v>
      </c>
    </row>
    <row r="31" spans="1:14" ht="25.5">
      <c r="A31" s="27" t="s">
        <v>59</v>
      </c>
      <c r="B31" s="6" t="s">
        <v>60</v>
      </c>
      <c r="C31" s="6" t="s">
        <v>10</v>
      </c>
      <c r="D31" s="24">
        <v>600</v>
      </c>
      <c r="E31" s="24">
        <v>2004</v>
      </c>
      <c r="F31" s="24">
        <v>2006</v>
      </c>
      <c r="G31" s="25">
        <v>785000</v>
      </c>
      <c r="H31" s="25">
        <v>495000</v>
      </c>
      <c r="I31" s="25">
        <v>14707</v>
      </c>
      <c r="J31" s="25">
        <v>76039</v>
      </c>
      <c r="K31" s="25">
        <v>200000</v>
      </c>
      <c r="L31" s="25">
        <v>494254</v>
      </c>
      <c r="M31" s="25">
        <v>271000</v>
      </c>
      <c r="N31" s="25">
        <v>0</v>
      </c>
    </row>
    <row r="32" spans="1:14" ht="15.75">
      <c r="A32" s="31"/>
      <c r="B32" s="32"/>
      <c r="C32" s="32"/>
      <c r="D32" s="33"/>
      <c r="E32" s="24"/>
      <c r="F32" s="24"/>
      <c r="G32" s="25"/>
      <c r="H32" s="25"/>
      <c r="I32" s="25"/>
      <c r="J32" s="25"/>
      <c r="K32" s="25"/>
      <c r="L32" s="25"/>
      <c r="M32" s="25"/>
      <c r="N32" s="25"/>
    </row>
    <row r="33" spans="1:14" ht="15.75">
      <c r="A33" s="141" t="s">
        <v>12</v>
      </c>
      <c r="B33" s="142"/>
      <c r="C33" s="142"/>
      <c r="D33" s="143"/>
      <c r="E33" s="24"/>
      <c r="F33" s="24"/>
      <c r="G33" s="21">
        <f aca="true" t="shared" si="4" ref="G33:N33">SUM(G14,G19,G26,G30)</f>
        <v>29201337</v>
      </c>
      <c r="H33" s="21">
        <f t="shared" si="4"/>
        <v>961398</v>
      </c>
      <c r="I33" s="21">
        <f t="shared" si="4"/>
        <v>2930696</v>
      </c>
      <c r="J33" s="21">
        <f t="shared" si="4"/>
        <v>76039</v>
      </c>
      <c r="K33" s="21">
        <f t="shared" si="4"/>
        <v>5990000</v>
      </c>
      <c r="L33" s="21">
        <f t="shared" si="4"/>
        <v>20164602</v>
      </c>
      <c r="M33" s="21">
        <f t="shared" si="4"/>
        <v>9486887</v>
      </c>
      <c r="N33" s="21">
        <f t="shared" si="4"/>
        <v>6525000</v>
      </c>
    </row>
    <row r="34" spans="1:14" ht="15.75">
      <c r="A34" s="34"/>
      <c r="B34" s="35"/>
      <c r="C34" s="35"/>
      <c r="D34" s="36"/>
      <c r="E34" s="36"/>
      <c r="F34" s="36"/>
      <c r="G34" s="37"/>
      <c r="H34" s="37"/>
      <c r="I34" s="37"/>
      <c r="J34" s="37"/>
      <c r="K34" s="37"/>
      <c r="L34" s="37"/>
      <c r="M34" s="37"/>
      <c r="N34" s="37"/>
    </row>
    <row r="35" spans="1:14" ht="15.75">
      <c r="A35" s="34"/>
      <c r="B35" s="35"/>
      <c r="C35" s="35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</row>
    <row r="36" spans="12:14" ht="15.75">
      <c r="L36" s="144"/>
      <c r="M36" s="145"/>
      <c r="N36" s="145"/>
    </row>
    <row r="39" ht="15.75">
      <c r="M39" s="9"/>
    </row>
  </sheetData>
  <mergeCells count="17">
    <mergeCell ref="E11:F11"/>
    <mergeCell ref="B14:C14"/>
    <mergeCell ref="A33:D33"/>
    <mergeCell ref="L36:N36"/>
    <mergeCell ref="B19:C19"/>
    <mergeCell ref="B26:C26"/>
    <mergeCell ref="B30:C30"/>
    <mergeCell ref="A7:N8"/>
    <mergeCell ref="A11:A12"/>
    <mergeCell ref="B11:B12"/>
    <mergeCell ref="I11:L11"/>
    <mergeCell ref="C11:C12"/>
    <mergeCell ref="D11:D12"/>
    <mergeCell ref="G11:G12"/>
    <mergeCell ref="H11:H12"/>
    <mergeCell ref="M11:M12"/>
    <mergeCell ref="N11:N12"/>
  </mergeCells>
  <printOptions/>
  <pageMargins left="0.1968503937007874" right="0" top="0.3937007874015748" bottom="0.3937007874015748" header="0.3937007874015748" footer="0.5118110236220472"/>
  <pageSetup horizontalDpi="300" verticalDpi="300" orientation="landscape" paperSize="9" scale="94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HYDROMAR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 Ziółkowski</dc:creator>
  <cp:keywords/>
  <dc:description/>
  <cp:lastModifiedBy>d_barwicka</cp:lastModifiedBy>
  <cp:lastPrinted>2006-01-10T13:57:08Z</cp:lastPrinted>
  <dcterms:created xsi:type="dcterms:W3CDTF">2000-10-09T19:11:55Z</dcterms:created>
  <dcterms:modified xsi:type="dcterms:W3CDTF">2006-01-04T12:04:36Z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2F1E1603">
    <vt:lpwstr/>
  </property>
  <property fmtid="{D5CDD505-2E9C-101B-9397-08002B2CF9AE}" pid="3" name="IVIDC">
    <vt:lpwstr/>
  </property>
  <property fmtid="{D5CDD505-2E9C-101B-9397-08002B2CF9AE}" pid="4" name="IVID362F13E8">
    <vt:lpwstr/>
  </property>
  <property fmtid="{D5CDD505-2E9C-101B-9397-08002B2CF9AE}" pid="5" name="IVID3A3618F1">
    <vt:lpwstr/>
  </property>
  <property fmtid="{D5CDD505-2E9C-101B-9397-08002B2CF9AE}" pid="6" name="IVID15E41318">
    <vt:lpwstr/>
  </property>
  <property fmtid="{D5CDD505-2E9C-101B-9397-08002B2CF9AE}" pid="7" name="IVID181914D9">
    <vt:lpwstr/>
  </property>
  <property fmtid="{D5CDD505-2E9C-101B-9397-08002B2CF9AE}" pid="8" name="IVID155815FB">
    <vt:lpwstr/>
  </property>
  <property fmtid="{D5CDD505-2E9C-101B-9397-08002B2CF9AE}" pid="9" name="IVIDD091BF0">
    <vt:lpwstr/>
  </property>
  <property fmtid="{D5CDD505-2E9C-101B-9397-08002B2CF9AE}" pid="10" name="IVID344CCFFC">
    <vt:lpwstr/>
  </property>
  <property fmtid="{D5CDD505-2E9C-101B-9397-08002B2CF9AE}" pid="11" name="IVID1A7D12ED">
    <vt:lpwstr/>
  </property>
  <property fmtid="{D5CDD505-2E9C-101B-9397-08002B2CF9AE}" pid="12" name="IVID1B2115FE">
    <vt:lpwstr/>
  </property>
  <property fmtid="{D5CDD505-2E9C-101B-9397-08002B2CF9AE}" pid="13" name="IVID35431BD0">
    <vt:lpwstr/>
  </property>
  <property fmtid="{D5CDD505-2E9C-101B-9397-08002B2CF9AE}" pid="14" name="IVID4637A884">
    <vt:lpwstr/>
  </property>
  <property fmtid="{D5CDD505-2E9C-101B-9397-08002B2CF9AE}" pid="15" name="IVID127C14F5">
    <vt:lpwstr/>
  </property>
  <property fmtid="{D5CDD505-2E9C-101B-9397-08002B2CF9AE}" pid="16" name="IVID1834F0DD">
    <vt:lpwstr/>
  </property>
  <property fmtid="{D5CDD505-2E9C-101B-9397-08002B2CF9AE}" pid="17" name="IVID312119E0">
    <vt:lpwstr/>
  </property>
  <property fmtid="{D5CDD505-2E9C-101B-9397-08002B2CF9AE}" pid="18" name="IVID1C5812DA">
    <vt:lpwstr/>
  </property>
  <property fmtid="{D5CDD505-2E9C-101B-9397-08002B2CF9AE}" pid="19" name="IVID173907ED">
    <vt:lpwstr/>
  </property>
  <property fmtid="{D5CDD505-2E9C-101B-9397-08002B2CF9AE}" pid="20" name="IVID1D3F17E2">
    <vt:lpwstr/>
  </property>
  <property fmtid="{D5CDD505-2E9C-101B-9397-08002B2CF9AE}" pid="21" name="IVID13451200">
    <vt:lpwstr/>
  </property>
  <property fmtid="{D5CDD505-2E9C-101B-9397-08002B2CF9AE}" pid="22" name="IVID121617DE">
    <vt:lpwstr/>
  </property>
  <property fmtid="{D5CDD505-2E9C-101B-9397-08002B2CF9AE}" pid="23" name="IVID13691AF2">
    <vt:lpwstr/>
  </property>
  <property fmtid="{D5CDD505-2E9C-101B-9397-08002B2CF9AE}" pid="24" name="IVID1A3B0AF0">
    <vt:lpwstr/>
  </property>
  <property fmtid="{D5CDD505-2E9C-101B-9397-08002B2CF9AE}" pid="25" name="IVID373F12DB">
    <vt:lpwstr/>
  </property>
  <property fmtid="{D5CDD505-2E9C-101B-9397-08002B2CF9AE}" pid="26" name="IVID274B1CF5">
    <vt:lpwstr/>
  </property>
  <property fmtid="{D5CDD505-2E9C-101B-9397-08002B2CF9AE}" pid="27" name="IVID2B4E17FA">
    <vt:lpwstr/>
  </property>
  <property fmtid="{D5CDD505-2E9C-101B-9397-08002B2CF9AE}" pid="28" name="IVID253D11EF">
    <vt:lpwstr/>
  </property>
  <property fmtid="{D5CDD505-2E9C-101B-9397-08002B2CF9AE}" pid="29" name="IVID102124BA">
    <vt:lpwstr/>
  </property>
  <property fmtid="{D5CDD505-2E9C-101B-9397-08002B2CF9AE}" pid="30" name="IVID3D1509D0">
    <vt:lpwstr/>
  </property>
  <property fmtid="{D5CDD505-2E9C-101B-9397-08002B2CF9AE}" pid="31" name="IVID35641901">
    <vt:lpwstr/>
  </property>
  <property fmtid="{D5CDD505-2E9C-101B-9397-08002B2CF9AE}" pid="32" name="IVID45E1ED9">
    <vt:lpwstr/>
  </property>
  <property fmtid="{D5CDD505-2E9C-101B-9397-08002B2CF9AE}" pid="33" name="IVID324113D1">
    <vt:lpwstr/>
  </property>
  <property fmtid="{D5CDD505-2E9C-101B-9397-08002B2CF9AE}" pid="34" name="IVID1A2D1903">
    <vt:lpwstr/>
  </property>
  <property fmtid="{D5CDD505-2E9C-101B-9397-08002B2CF9AE}" pid="35" name="IVID222F6E42">
    <vt:lpwstr/>
  </property>
  <property fmtid="{D5CDD505-2E9C-101B-9397-08002B2CF9AE}" pid="36" name="IVID137012E9">
    <vt:lpwstr/>
  </property>
  <property fmtid="{D5CDD505-2E9C-101B-9397-08002B2CF9AE}" pid="37" name="IVID17063A1C">
    <vt:lpwstr/>
  </property>
  <property fmtid="{D5CDD505-2E9C-101B-9397-08002B2CF9AE}" pid="38" name="IVID10FD1D6C">
    <vt:lpwstr/>
  </property>
  <property fmtid="{D5CDD505-2E9C-101B-9397-08002B2CF9AE}" pid="39" name="IVIDD310FFB">
    <vt:lpwstr/>
  </property>
  <property fmtid="{D5CDD505-2E9C-101B-9397-08002B2CF9AE}" pid="40" name="IVIDE5716EA">
    <vt:lpwstr/>
  </property>
  <property fmtid="{D5CDD505-2E9C-101B-9397-08002B2CF9AE}" pid="41" name="IVID266907E6">
    <vt:lpwstr/>
  </property>
  <property fmtid="{D5CDD505-2E9C-101B-9397-08002B2CF9AE}" pid="42" name="IVID173E1206">
    <vt:lpwstr/>
  </property>
  <property fmtid="{D5CDD505-2E9C-101B-9397-08002B2CF9AE}" pid="43" name="IVID232310EC">
    <vt:lpwstr/>
  </property>
  <property fmtid="{D5CDD505-2E9C-101B-9397-08002B2CF9AE}" pid="44" name="IVID133D1AE5">
    <vt:lpwstr/>
  </property>
  <property fmtid="{D5CDD505-2E9C-101B-9397-08002B2CF9AE}" pid="45" name="IVIDF6113D9">
    <vt:lpwstr/>
  </property>
  <property fmtid="{D5CDD505-2E9C-101B-9397-08002B2CF9AE}" pid="46" name="IVID307414D1">
    <vt:lpwstr/>
  </property>
  <property fmtid="{D5CDD505-2E9C-101B-9397-08002B2CF9AE}" pid="47" name="IVID344B1400">
    <vt:lpwstr/>
  </property>
  <property fmtid="{D5CDD505-2E9C-101B-9397-08002B2CF9AE}" pid="48" name="IVID135B1DF5">
    <vt:lpwstr/>
  </property>
  <property fmtid="{D5CDD505-2E9C-101B-9397-08002B2CF9AE}" pid="49" name="IVID1A3716D3">
    <vt:lpwstr/>
  </property>
  <property fmtid="{D5CDD505-2E9C-101B-9397-08002B2CF9AE}" pid="50" name="IVIDD1916DB">
    <vt:lpwstr/>
  </property>
  <property fmtid="{D5CDD505-2E9C-101B-9397-08002B2CF9AE}" pid="51" name="IVID11431AF1">
    <vt:lpwstr/>
  </property>
  <property fmtid="{D5CDD505-2E9C-101B-9397-08002B2CF9AE}" pid="52" name="IVID1B2C19F3">
    <vt:lpwstr/>
  </property>
  <property fmtid="{D5CDD505-2E9C-101B-9397-08002B2CF9AE}" pid="53" name="IVIDD5E0FE6">
    <vt:lpwstr/>
  </property>
  <property fmtid="{D5CDD505-2E9C-101B-9397-08002B2CF9AE}" pid="54" name="IVID162D1605">
    <vt:lpwstr/>
  </property>
  <property fmtid="{D5CDD505-2E9C-101B-9397-08002B2CF9AE}" pid="55" name="IVID266F16CF">
    <vt:lpwstr/>
  </property>
  <property fmtid="{D5CDD505-2E9C-101B-9397-08002B2CF9AE}" pid="56" name="IVID2B2C1DF5">
    <vt:lpwstr/>
  </property>
  <property fmtid="{D5CDD505-2E9C-101B-9397-08002B2CF9AE}" pid="57" name="IVIDA2F1202">
    <vt:lpwstr/>
  </property>
  <property fmtid="{D5CDD505-2E9C-101B-9397-08002B2CF9AE}" pid="58" name="IVID65810E2">
    <vt:lpwstr/>
  </property>
  <property fmtid="{D5CDD505-2E9C-101B-9397-08002B2CF9AE}" pid="59" name="IVID2B470BE0">
    <vt:lpwstr/>
  </property>
  <property fmtid="{D5CDD505-2E9C-101B-9397-08002B2CF9AE}" pid="60" name="IVID272F08CF">
    <vt:lpwstr/>
  </property>
  <property fmtid="{D5CDD505-2E9C-101B-9397-08002B2CF9AE}" pid="61" name="IVID1A3517F4">
    <vt:lpwstr/>
  </property>
  <property fmtid="{D5CDD505-2E9C-101B-9397-08002B2CF9AE}" pid="62" name="IVID2B0E1302">
    <vt:lpwstr/>
  </property>
  <property fmtid="{D5CDD505-2E9C-101B-9397-08002B2CF9AE}" pid="63" name="IVID27641707">
    <vt:lpwstr/>
  </property>
  <property fmtid="{D5CDD505-2E9C-101B-9397-08002B2CF9AE}" pid="64" name="IVID193412D2">
    <vt:lpwstr/>
  </property>
  <property fmtid="{D5CDD505-2E9C-101B-9397-08002B2CF9AE}" pid="65" name="IVID304312E4">
    <vt:lpwstr/>
  </property>
  <property fmtid="{D5CDD505-2E9C-101B-9397-08002B2CF9AE}" pid="66" name="IVID1F4C07D1">
    <vt:lpwstr/>
  </property>
  <property fmtid="{D5CDD505-2E9C-101B-9397-08002B2CF9AE}" pid="67" name="IVIDA2712E7">
    <vt:lpwstr/>
  </property>
  <property fmtid="{D5CDD505-2E9C-101B-9397-08002B2CF9AE}" pid="68" name="IVID332613CE">
    <vt:lpwstr/>
  </property>
  <property fmtid="{D5CDD505-2E9C-101B-9397-08002B2CF9AE}" pid="69" name="IVID2F1A12FA">
    <vt:lpwstr/>
  </property>
  <property fmtid="{D5CDD505-2E9C-101B-9397-08002B2CF9AE}" pid="70" name="IVID306310DF">
    <vt:lpwstr/>
  </property>
  <property fmtid="{D5CDD505-2E9C-101B-9397-08002B2CF9AE}" pid="71" name="IVID1D2316E0">
    <vt:lpwstr/>
  </property>
  <property fmtid="{D5CDD505-2E9C-101B-9397-08002B2CF9AE}" pid="72" name="IVID240A1504">
    <vt:lpwstr/>
  </property>
  <property fmtid="{D5CDD505-2E9C-101B-9397-08002B2CF9AE}" pid="73" name="IVID89C16E7F">
    <vt:lpwstr/>
  </property>
  <property fmtid="{D5CDD505-2E9C-101B-9397-08002B2CF9AE}" pid="74" name="IVID332E19D7">
    <vt:lpwstr/>
  </property>
  <property fmtid="{D5CDD505-2E9C-101B-9397-08002B2CF9AE}" pid="75" name="IVID22261800">
    <vt:lpwstr/>
  </property>
  <property fmtid="{D5CDD505-2E9C-101B-9397-08002B2CF9AE}" pid="76" name="IVIDA651509">
    <vt:lpwstr/>
  </property>
  <property fmtid="{D5CDD505-2E9C-101B-9397-08002B2CF9AE}" pid="77" name="IVID3A1412D5">
    <vt:lpwstr/>
  </property>
  <property fmtid="{D5CDD505-2E9C-101B-9397-08002B2CF9AE}" pid="78" name="IVID136B13DA">
    <vt:lpwstr/>
  </property>
  <property fmtid="{D5CDD505-2E9C-101B-9397-08002B2CF9AE}" pid="79" name="IVID8531007">
    <vt:lpwstr/>
  </property>
  <property fmtid="{D5CDD505-2E9C-101B-9397-08002B2CF9AE}" pid="80" name="IVID1F3A13E8">
    <vt:lpwstr/>
  </property>
  <property fmtid="{D5CDD505-2E9C-101B-9397-08002B2CF9AE}" pid="81" name="IVID215109FC">
    <vt:lpwstr/>
  </property>
  <property fmtid="{D5CDD505-2E9C-101B-9397-08002B2CF9AE}" pid="82" name="IVID171C12DF">
    <vt:lpwstr/>
  </property>
  <property fmtid="{D5CDD505-2E9C-101B-9397-08002B2CF9AE}" pid="83" name="IVIDD3318CF">
    <vt:lpwstr/>
  </property>
  <property fmtid="{D5CDD505-2E9C-101B-9397-08002B2CF9AE}" pid="84" name="IVID1D3915FA">
    <vt:lpwstr/>
  </property>
  <property fmtid="{D5CDD505-2E9C-101B-9397-08002B2CF9AE}" pid="85" name="IVID1B2C1B03">
    <vt:lpwstr/>
  </property>
  <property fmtid="{D5CDD505-2E9C-101B-9397-08002B2CF9AE}" pid="86" name="IVID21211CE4">
    <vt:lpwstr/>
  </property>
  <property fmtid="{D5CDD505-2E9C-101B-9397-08002B2CF9AE}" pid="87" name="IVID133B1800">
    <vt:lpwstr/>
  </property>
  <property fmtid="{D5CDD505-2E9C-101B-9397-08002B2CF9AE}" pid="88" name="IVID3C1312F9">
    <vt:lpwstr/>
  </property>
  <property fmtid="{D5CDD505-2E9C-101B-9397-08002B2CF9AE}" pid="89" name="IVID2363170A">
    <vt:lpwstr/>
  </property>
  <property fmtid="{D5CDD505-2E9C-101B-9397-08002B2CF9AE}" pid="90" name="IVID1A3B1808">
    <vt:lpwstr/>
  </property>
  <property fmtid="{D5CDD505-2E9C-101B-9397-08002B2CF9AE}" pid="91" name="IVID386E1102">
    <vt:lpwstr/>
  </property>
  <property fmtid="{D5CDD505-2E9C-101B-9397-08002B2CF9AE}" pid="92" name="IVID21801F05">
    <vt:lpwstr/>
  </property>
  <property fmtid="{D5CDD505-2E9C-101B-9397-08002B2CF9AE}" pid="93" name="IVID19093D7A">
    <vt:lpwstr/>
  </property>
  <property fmtid="{D5CDD505-2E9C-101B-9397-08002B2CF9AE}" pid="94" name="IVID547D9909">
    <vt:lpwstr/>
  </property>
  <property fmtid="{D5CDD505-2E9C-101B-9397-08002B2CF9AE}" pid="95" name="IVID1F2F14D6">
    <vt:lpwstr/>
  </property>
  <property fmtid="{D5CDD505-2E9C-101B-9397-08002B2CF9AE}" pid="96" name="IVID3F5A0FF8">
    <vt:lpwstr/>
  </property>
  <property fmtid="{D5CDD505-2E9C-101B-9397-08002B2CF9AE}" pid="97" name="IVID3E1912DB">
    <vt:lpwstr/>
  </property>
  <property fmtid="{D5CDD505-2E9C-101B-9397-08002B2CF9AE}" pid="98" name="IVID40470DE9">
    <vt:lpwstr/>
  </property>
  <property fmtid="{D5CDD505-2E9C-101B-9397-08002B2CF9AE}" pid="99" name="IVID1EC45E48">
    <vt:lpwstr/>
  </property>
  <property fmtid="{D5CDD505-2E9C-101B-9397-08002B2CF9AE}" pid="100" name="IVID1D5614FC">
    <vt:lpwstr/>
  </property>
  <property fmtid="{D5CDD505-2E9C-101B-9397-08002B2CF9AE}" pid="101" name="IVID3D2819F8">
    <vt:lpwstr/>
  </property>
  <property fmtid="{D5CDD505-2E9C-101B-9397-08002B2CF9AE}" pid="102" name="IVID2A3708F4">
    <vt:lpwstr/>
  </property>
  <property fmtid="{D5CDD505-2E9C-101B-9397-08002B2CF9AE}" pid="103" name="IVID345611E2">
    <vt:lpwstr/>
  </property>
  <property fmtid="{D5CDD505-2E9C-101B-9397-08002B2CF9AE}" pid="104" name="IVID101D13E4">
    <vt:lpwstr/>
  </property>
  <property fmtid="{D5CDD505-2E9C-101B-9397-08002B2CF9AE}" pid="105" name="IVID15210FDD">
    <vt:lpwstr/>
  </property>
  <property fmtid="{D5CDD505-2E9C-101B-9397-08002B2CF9AE}" pid="106" name="IVID3C6F14F5">
    <vt:lpwstr/>
  </property>
  <property fmtid="{D5CDD505-2E9C-101B-9397-08002B2CF9AE}" pid="107" name="IVIDB0458106">
    <vt:lpwstr/>
  </property>
  <property fmtid="{D5CDD505-2E9C-101B-9397-08002B2CF9AE}" pid="108" name="IVID40AA86AE">
    <vt:lpwstr/>
  </property>
  <property fmtid="{D5CDD505-2E9C-101B-9397-08002B2CF9AE}" pid="109" name="IVID365E10E8">
    <vt:lpwstr/>
  </property>
  <property fmtid="{D5CDD505-2E9C-101B-9397-08002B2CF9AE}" pid="110" name="IVID42171BE1">
    <vt:lpwstr/>
  </property>
  <property fmtid="{D5CDD505-2E9C-101B-9397-08002B2CF9AE}" pid="111" name="IVID163C14DC">
    <vt:lpwstr/>
  </property>
  <property fmtid="{D5CDD505-2E9C-101B-9397-08002B2CF9AE}" pid="112" name="IVID306510E7">
    <vt:lpwstr/>
  </property>
  <property fmtid="{D5CDD505-2E9C-101B-9397-08002B2CF9AE}" pid="113" name="IVIDD1F15E8">
    <vt:lpwstr/>
  </property>
  <property fmtid="{D5CDD505-2E9C-101B-9397-08002B2CF9AE}" pid="114" name="IVID296A1B01">
    <vt:lpwstr/>
  </property>
  <property fmtid="{D5CDD505-2E9C-101B-9397-08002B2CF9AE}" pid="115" name="IVIDA1F368F9">
    <vt:lpwstr/>
  </property>
  <property fmtid="{D5CDD505-2E9C-101B-9397-08002B2CF9AE}" pid="116" name="IVID12250E05">
    <vt:lpwstr/>
  </property>
  <property fmtid="{D5CDD505-2E9C-101B-9397-08002B2CF9AE}" pid="117" name="IVID13800FE3">
    <vt:lpwstr/>
  </property>
  <property fmtid="{D5CDD505-2E9C-101B-9397-08002B2CF9AE}" pid="118" name="IVID1F3E1A01">
    <vt:lpwstr/>
  </property>
  <property fmtid="{D5CDD505-2E9C-101B-9397-08002B2CF9AE}" pid="119" name="IVID3F1F13D1">
    <vt:lpwstr/>
  </property>
  <property fmtid="{D5CDD505-2E9C-101B-9397-08002B2CF9AE}" pid="120" name="IVID434718F8">
    <vt:lpwstr/>
  </property>
  <property fmtid="{D5CDD505-2E9C-101B-9397-08002B2CF9AE}" pid="121" name="IVID8350FD2">
    <vt:lpwstr/>
  </property>
  <property fmtid="{D5CDD505-2E9C-101B-9397-08002B2CF9AE}" pid="122" name="IVID3D5013E8">
    <vt:lpwstr/>
  </property>
  <property fmtid="{D5CDD505-2E9C-101B-9397-08002B2CF9AE}" pid="123" name="IVID3A5C15EF">
    <vt:lpwstr/>
  </property>
  <property fmtid="{D5CDD505-2E9C-101B-9397-08002B2CF9AE}" pid="124" name="IVID364A13E9">
    <vt:lpwstr/>
  </property>
  <property fmtid="{D5CDD505-2E9C-101B-9397-08002B2CF9AE}" pid="125" name="IVID41113E3">
    <vt:lpwstr/>
  </property>
  <property fmtid="{D5CDD505-2E9C-101B-9397-08002B2CF9AE}" pid="126" name="IVID223719DE">
    <vt:lpwstr/>
  </property>
  <property fmtid="{D5CDD505-2E9C-101B-9397-08002B2CF9AE}" pid="127" name="IVIDC2914FC">
    <vt:lpwstr/>
  </property>
  <property fmtid="{D5CDD505-2E9C-101B-9397-08002B2CF9AE}" pid="128" name="IVIDF5C12E2">
    <vt:lpwstr/>
  </property>
  <property fmtid="{D5CDD505-2E9C-101B-9397-08002B2CF9AE}" pid="129" name="IVID245812D6">
    <vt:lpwstr/>
  </property>
  <property fmtid="{D5CDD505-2E9C-101B-9397-08002B2CF9AE}" pid="130" name="IVID40471DF4">
    <vt:lpwstr/>
  </property>
  <property fmtid="{D5CDD505-2E9C-101B-9397-08002B2CF9AE}" pid="131" name="IVID1A4912D0">
    <vt:lpwstr/>
  </property>
  <property fmtid="{D5CDD505-2E9C-101B-9397-08002B2CF9AE}" pid="132" name="IVID1A691902">
    <vt:lpwstr/>
  </property>
  <property fmtid="{D5CDD505-2E9C-101B-9397-08002B2CF9AE}" pid="133" name="IVID22268B23">
    <vt:lpwstr/>
  </property>
  <property fmtid="{D5CDD505-2E9C-101B-9397-08002B2CF9AE}" pid="134" name="IVID343314FE">
    <vt:lpwstr/>
  </property>
  <property fmtid="{D5CDD505-2E9C-101B-9397-08002B2CF9AE}" pid="135" name="IVID9671804">
    <vt:lpwstr/>
  </property>
  <property fmtid="{D5CDD505-2E9C-101B-9397-08002B2CF9AE}" pid="136" name="IVID382814E3">
    <vt:lpwstr/>
  </property>
  <property fmtid="{D5CDD505-2E9C-101B-9397-08002B2CF9AE}" pid="137" name="IVID28561105">
    <vt:lpwstr/>
  </property>
</Properties>
</file>