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768" activeTab="1"/>
  </bookViews>
  <sheets>
    <sheet name="ZAŁ 3_3  " sheetId="1" r:id="rId1"/>
    <sheet name="ZAŁ 9_6" sheetId="2" r:id="rId2"/>
    <sheet name="ZAŁ 5_5" sheetId="3" r:id="rId3"/>
    <sheet name="ZAŁ 4_4" sheetId="4" r:id="rId4"/>
    <sheet name="Arkusz1" sheetId="5" state="hidden" r:id="rId5"/>
  </sheets>
  <definedNames>
    <definedName name="_xlnm.Print_Titles" localSheetId="0">'ZAŁ 3_3  '!$6:$12</definedName>
    <definedName name="_xlnm.Print_Titles" localSheetId="1">'ZAŁ 9_6'!$4:$5</definedName>
  </definedNames>
  <calcPr fullCalcOnLoad="1"/>
</workbook>
</file>

<file path=xl/sharedStrings.xml><?xml version="1.0" encoding="utf-8"?>
<sst xmlns="http://schemas.openxmlformats.org/spreadsheetml/2006/main" count="345" uniqueCount="202">
  <si>
    <t>Urząd Gminy</t>
  </si>
  <si>
    <t>`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</si>
  <si>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</si>
  <si>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</si>
  <si>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</si>
  <si>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</si>
  <si>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</si>
  <si>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</si>
  <si>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</si>
  <si>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</si>
  <si>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</si>
  <si>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</si>
  <si>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</si>
  <si>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</si>
  <si>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</si>
  <si>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</si>
  <si>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</si>
  <si>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</si>
  <si>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</si>
  <si>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</si>
  <si>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</si>
  <si>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</si>
  <si>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</si>
  <si>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</si>
  <si>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</si>
  <si>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</si>
  <si>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</si>
  <si>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</si>
  <si>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</si>
  <si>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</si>
  <si>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</si>
  <si>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</si>
  <si>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</si>
  <si>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</si>
  <si>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</si>
  <si>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</si>
  <si>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</si>
  <si>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</si>
  <si>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</si>
  <si>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</si>
  <si>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</si>
  <si>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</si>
  <si>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</si>
  <si>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</si>
  <si>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</si>
  <si>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</si>
  <si>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</si>
  <si>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</si>
  <si>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</si>
  <si>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</si>
  <si>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</si>
  <si>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</si>
  <si>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</si>
  <si>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</si>
  <si>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
z innych  źr.*</t>
  </si>
  <si>
    <t>Przelewy z rachunku lokat</t>
  </si>
  <si>
    <t>Nazwa zadania inwestycyjnego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</si>
  <si>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</si>
  <si>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</si>
  <si>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</si>
  <si>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</si>
  <si>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>Nazwa przedsięwzięcia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</si>
  <si>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</si>
  <si>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 xml:space="preserve">Trwałość projektu: "Moje Boisko ORLIK 2012"  </t>
  </si>
  <si>
    <t>Ogółem Wydatki Bieżące</t>
  </si>
  <si>
    <t>WYDATKI MAJĄTKOWE</t>
  </si>
  <si>
    <t>OGÓŁEM WYDATKI BIEŻĄCE I MAJĄTKOWE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</si>
  <si>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</si>
  <si>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</si>
  <si>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</si>
  <si>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</si>
  <si>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Papiery wartościowe (obligacje) których zbywalność jest ograniczona</t>
  </si>
  <si>
    <t>3.1</t>
  </si>
  <si>
    <t>Nadwyżka  z lat ubiegłych</t>
  </si>
  <si>
    <t>§ 950</t>
  </si>
  <si>
    <t>Spłata pożyczek udzielonych</t>
  </si>
  <si>
    <t>Przelewy na rachunki lokat</t>
  </si>
  <si>
    <t>Wykup obligacji komunalnych, których zbywalność jest ograniczona</t>
  </si>
  <si>
    <t>Prywatyzacja majątku j.s.t.</t>
  </si>
  <si>
    <t>Spłaty kredytów zaciągniętych w związku z zawarciem umowy z podmiotem dysponującym środkami pochodzacymi z budżetu U.E.</t>
  </si>
  <si>
    <t>4.1</t>
  </si>
  <si>
    <t>7.</t>
  </si>
  <si>
    <t>Szkoła Podstawowa w Grzybowej Górze prowadzona przez Panią Małgorzatę Strzelec</t>
  </si>
  <si>
    <t>Publiczna Szkoła Podstawowa w Kierzu Niedźwiedzim prowadzona przez Pana Jacka Banaszczyka</t>
  </si>
  <si>
    <t>8.</t>
  </si>
  <si>
    <t>9.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</si>
  <si>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</si>
  <si>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</si>
  <si>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</si>
  <si>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Papiery wartościowe (obligacje) których zbywalność jest ograniczona, zaciągane w związku z umową zawartą z podmiotem dysponującym środkami pochodzącymi z budżetu U.E.</t>
  </si>
  <si>
    <t>10.</t>
  </si>
  <si>
    <t>WYDATKI BIEŻĄCE</t>
  </si>
  <si>
    <t>Ogółem Wydatki Majątkowe</t>
  </si>
  <si>
    <t>Stowarzyszenie OSP Lipowe Pole</t>
  </si>
  <si>
    <t>Stowarzyszenie OSP Kierz Niedźwiedzi</t>
  </si>
  <si>
    <t xml:space="preserve">Kwota </t>
  </si>
  <si>
    <t>§ 941-944</t>
  </si>
  <si>
    <t>Opracowanie planów zagospodarownia przestrzennego</t>
  </si>
  <si>
    <t>kredyty i pożyczki zaciągnięte na realizację  zadania pod refundację wydatków</t>
  </si>
  <si>
    <t>Wolne środki art. 217 ust. 2 pkt. 6 u.f.p.</t>
  </si>
  <si>
    <t>Wykup obligacji komunalnych, których zbywalność jest ograniczona wyemitowanych  w związku z zawarciem umowy z podmiotem dysponującym środkami pochodzącymi z budżet U.E.</t>
  </si>
  <si>
    <t>Wykup papierów wartosciowych dopuszczonych do obrotu zorganizowanego, czyli takie, dla których istnieje płynny rynek wtórny</t>
  </si>
  <si>
    <t>Jednostka otrzymująca dotacje</t>
  </si>
  <si>
    <t xml:space="preserve">Gminy -Jednostki Samorządu Terytorialnego </t>
  </si>
  <si>
    <t xml:space="preserve">C. Inne źródła </t>
  </si>
  <si>
    <t xml:space="preserve">Rozbudowa drogi gminnej w msc. Skarżysko Kościelne I, ul. Leśna (379004T) </t>
  </si>
  <si>
    <t>Rozbudowa drogi gminnej w msc. Skarżysko Kościelne I, ul. Spacerowa (379003T)</t>
  </si>
  <si>
    <t xml:space="preserve">Dotacja celowa z budżetu jednostki samorządu terytorialnego, której przekazanie wynika z art. 80 lub art. 90  ustawy o systemie oświaty, gmina pokrywa koszty dotacji udzielonej za uczniów uczęszczających do przedszkola niebędących mieszkańcami gminy dotującej </t>
  </si>
  <si>
    <t>rok budżetowy 2017 (7+8+10+11)</t>
  </si>
  <si>
    <t>dotacje i środki pochodzące z innych źr.*</t>
  </si>
  <si>
    <t>Zadania inwestycyjne roczne w 2017 r.</t>
  </si>
  <si>
    <t>Limity wydatków na wieloletnie przedsięwzięcia  planowane do poniesienia w 2017 roku</t>
  </si>
  <si>
    <t>rok budżetowy 2017 (6+7+9+10)</t>
  </si>
  <si>
    <t>Przychody i rozchody budżetu w 2017 r.</t>
  </si>
  <si>
    <t>Papiery wartościowe (obligacje) których zbywalność jest ograniczona, emitowane w związku z umową zawartą z podmiotem dysponującym środkami pochodzącymi z budżetu UE</t>
  </si>
  <si>
    <t>Papiery wartościowe (obligacje) dopuszczone do obrotu zorganizowanego, czyli takie, dla których istnieje płynny rynek wtórny</t>
  </si>
  <si>
    <t>Spłaty pożyczek na finansowanie zadań realizowanych z udziałem środków pochodzących z budżetu UE</t>
  </si>
  <si>
    <t>Dotacje celowe  w 2017 r.</t>
  </si>
  <si>
    <t>Budowa odwodnienia drogi gminnej ul. Olszynki w miejscowości Skarżysko Kościelne</t>
  </si>
  <si>
    <t xml:space="preserve">Przebudowa drogi gminnej w miejscowości Lipowe Pole Skarbowe- nr ewidencyjny działki 17 </t>
  </si>
  <si>
    <t>Opracowanie dokumentacji pn. Przebudowa drogi gminnej Nr 3790005T, ul. Pleśniówka w sołectwie Majków</t>
  </si>
  <si>
    <t xml:space="preserve">Parafia Rzymsko-Katolickiej  p.w. Św.  Trójcy w Skarżysku Kościelnym </t>
  </si>
  <si>
    <t xml:space="preserve">Parafia Rzymsko-Katolickiej  p.w. Św.  Maksymiliana  w Kierzu Niedźwiedźim </t>
  </si>
  <si>
    <t>Dotacja celowa z budżetu na finansowanie lub dofinansowanie prac remontowych i konserwatorskich obiektów zabytkowych przekazane jednostkom nie zaliczanym do sektora finansów publicznych, na  prace konserwatorsko – restauratorskie czternastu stacji drogi krzyżowej w kościele parafialnym pw. Św. Maksymiliana w Kierzu Niedżwiedźim,  wpisanych  do rejestru zabytków</t>
  </si>
  <si>
    <t>Przebudowa ul. Racławickiej - zadanie dofinansowane z Funduszu Sołeckiego sołectwa Skarżysko Kościelne I</t>
  </si>
  <si>
    <t xml:space="preserve">Przebudowa drogi dojazdowej do pól w Skarżysku Kościelnym - zadanie finansowane z Funduszu Sołeckiego sołectw Skarżysko Kościelne </t>
  </si>
  <si>
    <t xml:space="preserve">Budowa oświetlenia przy ul. Olszynki w sołectwie Skarżysko Kościelne  </t>
  </si>
  <si>
    <t>Budowa oświetlenia ścieżki dydaktycznej i placu zabaw w sołectwie Lipowe Pole Plebańskie</t>
  </si>
  <si>
    <t>Doposażenie siłowni plenerowej przy Centrum Kulturalno- Oświatowym i Sportowym w miejscowości Kierz Niedźwiedzi  - zadanie finansowane z Funduszu Sołeckiego sołectwa Kierz Niedźwiedzi</t>
  </si>
  <si>
    <t>Wykonanie siłowni plenerowej przy Centrum Rodzinnym "Nad Żarnówką" - zadanie finansowane z Funduszu Sołeckiego sołectwa Majków</t>
  </si>
  <si>
    <t>Wykonanie siłowni plenerowej na Stanicy Michałów - zadanie finansowane z Funduszu Sołeckiego sołectwa Michałów</t>
  </si>
  <si>
    <t xml:space="preserve">Wykonanie siłowni plenerowej w miejscowości Grzybowa Góra - zadanie finansowane z Funduszu Sołeckiego sołectwa Grzybowa Góra </t>
  </si>
  <si>
    <t>Doposażenie Centrum Rekreacyjno - Sportowego w Świerczku - zadanie finansowane z Funduszu Sołeckiego sołectwa Świerczek</t>
  </si>
  <si>
    <t>Rozbudowa drogi gminnej w miejscowości Grzybowa Góra, ul. Słoneczna</t>
  </si>
  <si>
    <t>Dotacja  dla SPZOZ na realizację programu "Zapobieganie chorobom zakaźnym - bezpłatne  szczepienia ochronne u pacjentów SPZOZ powyżej 60 roku życia przeciwko grypie, szczepienia dzieci na choroby zakaźne nie objęte kalendarzem szczepień bezpłatnych"</t>
  </si>
  <si>
    <t>Wniesienie wkładów do MPWiK Sp. z o.o. w Skarżysku-Kamiennej na realizację zadania " Budowa przyłączy kanalizacji sanitarnej do sieci kanalizacyjnych wybudowanych przez Gminę ze środków UE"</t>
  </si>
  <si>
    <t xml:space="preserve">Przebudowa drogi gminnej w Grzybowej Górze na działce nr 14 </t>
  </si>
  <si>
    <t>Opracowanie projektu pn. Budowa świetlicy wiejskiej w miejscowości Świerczek</t>
  </si>
  <si>
    <t xml:space="preserve">Budowa ul. Dworskiej - zadanie dofinansowane z Funduszu Sołeckiego sołectwa Skarżysko Kościelne I </t>
  </si>
  <si>
    <t>Doświetlenie drogi w miejscowości Grzybowa Góra na działce o numerze ewidencyjnym  14</t>
  </si>
  <si>
    <t xml:space="preserve">Dotacja celowa z budżetu jednostki samorządu terytorialnego, której przekazanie wynika z art. 80 lub art. 90  ustawy o systemie oświaty, gmina pokrywa koszty dotacji udzielonej za uczniów uczęszczających do oddziału przedszkolnego w szkole podstawowej  niebędących mieszkańcami gminy dotującej </t>
  </si>
  <si>
    <t xml:space="preserve">Budowa monitoringu wizyjnego w Szkole Podstawowej w Lipowym Polu Skarbowym </t>
  </si>
  <si>
    <t>Budowa altany i pomostu rekreacyjnego realizowanych w ramach zadania pn. "Doposażenie ścieżki dydaktycznej - elementy placu zabaw oraz sprzęt do ćwiczeń" w miejscowośi Lipowe Pole Plebańskie</t>
  </si>
  <si>
    <t>Zakup w poczet gminnego zasobu nieruchomości, niezabudowanych nieruchomości gruntowych stanowiących własność osób fizycznych, niezbędnych pod cmentarz i parking przy cmentarzu, położonych w miejscowości  Skarżysko Kościelne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</si>
  <si>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 </t>
  </si>
  <si>
    <t>Doświetlenie ul. Św. Anny - zadanie dofinansowane z Funduszu Sołeckiego sołectwa Majków</t>
  </si>
  <si>
    <t xml:space="preserve">Budowa oświetlenia ulicy Polnej w  Skarżysku Kościelnym II - zadanie dofinansowane z Funduszu Sołeckiego sołectwa Skarżysko Kościelne II </t>
  </si>
  <si>
    <t>Wykonanie systemu monitoringu wizyjnego na działce szkolnej w miejscowości Grzybowa Góra - zadanie dofinansowane z Funduszu sołeckiego sołectwa Grzybowa Góra</t>
  </si>
  <si>
    <t>Budowa systemu monitoringu wizyjnego-plac zabaw, sołtysówka w miejscowości Lipowe Pole Plebańskie - zadanie dofinansowane z Funduszu Sołeckiego sołectwa Lipowe Pole Plebańskie</t>
  </si>
  <si>
    <t xml:space="preserve">Dotacja celowa na pomoc finansową udzielaną między jednostkami samorządu terytorialnego na dofinansowanie własnych zadań inwestycyjnych i zakupów inwestycyjnych -„Przebudowa drogi powiatowej Nr 0558T na odcinku ul Spokojnej polegająca na budowie chodnika od skrzyżowania z drogą Nr 0557T do granicy powiatu skarżyskiego ” </t>
  </si>
  <si>
    <t>Wyłoniona w drodze konkursu- Stowarzyszenie  OSP w Grzybowej Górze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</si>
  <si>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 Śladami tradycji i historii" </t>
  </si>
  <si>
    <t>Wyłoniona w drodze konkursu- Stowarzyszenie brydża sportowego SZLEM</t>
  </si>
  <si>
    <t>Wyłoniona w drodze konkursu- Stowarzyszenie "Lipowa Polana"</t>
  </si>
  <si>
    <t>Wyłoniona w drodze konkursu- Stowarzyszenie OSP W Grzybowej Górze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</si>
  <si>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na zadanie pn." To i owo rodzinnie, zdrowo i na sportowo"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</si>
  <si>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 na zadanie pn."Organizacja treningów, turniejów brydżowych oraz udział w rozgrywkach ligi wojewódzkiej" 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</si>
  <si>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na zadanie pn. "Bieg po zdrowie"</t>
  </si>
  <si>
    <t>Wyłoniona w drodze konkursu- Stowarzyszenie  OSP w Lipowym Polu Plebańskim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</si>
  <si>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"Są wśród nas" </t>
  </si>
  <si>
    <t>Wyłoniona w drodze konkursu- Stowarzyszenie "Nasza Gmina"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</si>
  <si>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 Propagowanie dziedzictwa kulturowego gminy Skarżysko Kościelne ". </t>
  </si>
  <si>
    <t>Dotacja celowa z budżetu jednostki samorządu terytorialnego, udzielona w trybie art.221 ustawy,  na finansowanie lub dofinansowanie zadań zleconych do realizacji organizacjom prowadzącym działalność  pożytku publicznego w zakresie działalności na rzecz dzieci i młodzieży w tym wypoczynku dzieci i młodzieży</t>
  </si>
  <si>
    <t>GOPS</t>
  </si>
  <si>
    <t>Wyłoniona w drodze konkursu- Stowarzyszenie na Rzecz Odnowy Zabytków Parafii Św. Trójcy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</si>
  <si>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"Nasza kultura i tradycja" </t>
  </si>
  <si>
    <t>Wyłoniona w drodze konkursu- Stowarzyszenie Wiedza i Rozwój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</si>
  <si>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"Gmina Skarżysko Kościelne zatrzymana w kadrze" </t>
  </si>
  <si>
    <t>Wyłoniona w drodze konkursu- Stowarzyszenie Ochotniczej Straży Pożarnej w Grzybowej Górze</t>
  </si>
  <si>
    <t>Dotacja celowa z budżetu jednostki samorządu terytorialnego, udzielona w trybie art.221 ustawy,  na finansowanie lub dofinansowanie zadań zleconych do realizacji organizacjom prowadzącym działalność  pożytku publicznego w zakresie działalności na rzecz dzieci i młodzieży w tym wypoczynku dzieci i młodzieży na zadanie pn. "Bezpieczne wakacje w Grzybowej Górze"</t>
  </si>
  <si>
    <t>Wyłoniona w drodze konkursu- Parafia Rzymskokatolicka p.w.Świętej Trójcy w Skarżysku Kościelnym"</t>
  </si>
  <si>
    <t>Dotacja celowa z budżetu jednostki samorządu terytorialnego, udzielona w trybie art.221 ustawy,  na finansowanie lub dofinansowanie zadań zleconych do realizacji organizacjom prowadzącym działalność  pożytku publicznego w zakresie działalności na rzecz dzieci i młodzieży w tym wypoczynku dzieci i młodzieży na zadanie pn. "Karkonosze? Bardzo proszę!"</t>
  </si>
  <si>
    <t>Wyłoniona w drodze konkursu- Stowarzyszenie na Rzecz Odnowy Zabytków Parafii Św. Trójcy"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</si>
  <si>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na zadanie pn. "IX Festyn parafialny POSTAW NA RODZINĘ"</t>
  </si>
  <si>
    <t>Zakup zestawów komputerowych wraz z oprogramowaniem dla Gminnego Ośrodka Pomocy Społecznej</t>
  </si>
  <si>
    <t>Doposażenie ścieżki dydaktycznej - elementy placu zabaw oraz sprzęt do ćwiczeń - zadanie dofinansowane z Funduszu Sołeckiego sołectwa Lipowe Pole Plebańskie</t>
  </si>
  <si>
    <t xml:space="preserve">Dotacja celowa na pomoc finansową udzielaną między jednostkami samorządu terytorialnego na dofinansowanie własnych zadań inwestycyjnych i zakupów inwestycyjnych -„Przebudowa drogi powiatowej Nr 0558T na odcinku ul. Spokojnej polegająca na budowie chodnika od skrzyżowania z drogą Nr 0557T do granicy Powiatu Skarżyskiego ” </t>
  </si>
  <si>
    <t>Dotacja celowa z budżetu jednostki samorządu terytorialnego, udzielona w trybie art.221 ustawy,  na finansowanie lub dofinansowanie zadań zleconych do realizacji organizacjom prowadzącym działalność  pożytku publicznego w zakresie działalności na rzecz dzieci i młodzieży w tym wypoczynku dzieci i młodzieży na zadanie pn. "Wakacje na Lipowym "</t>
  </si>
  <si>
    <t>Dotacja celowa z budżetu na finansowanie lub dofinansowanie prac remontowych i konserwatorskich obiektów zabytkowych przekazane jednostkom nie zaliczanym do sektora finansów publicznych, na  prace konserwatorsko – restauratorskie pn." Remont zabytkowego ogrodzenia przy budynku kościoła parafialnego pw Św. Trójcy na działce Nr. 3276/2 przy ulicy Kościelnej  w Skarżysku Kościelnym ", wpisanego  do rejestru zabytków</t>
  </si>
  <si>
    <t xml:space="preserve">Szkoła Podstawowa w Lipowym Polu prowadzona przez Stowarzyszenie "Wiedza i rozwój" </t>
  </si>
  <si>
    <t xml:space="preserve">Dotacja celowa z budżetu na sfinansowanie zadań zleconych tj. kosztu zakupów podręczników, materiałów edukacyjnych lub materiałów ćwiczeniowych w przypadku szkół prowadzonych przez osoby prawne inne niż jst lub osoby fizyczne </t>
  </si>
  <si>
    <t>Wykonanie systemu klimatyzacji w pokojach od  nr 100 do nr 103, w budynku Urzędu Gminy Skarżysko Kościelne</t>
  </si>
  <si>
    <t>Profilowanie i udrożnienie rowów przy ul. Skarbowej - zadanie dofinansowane z Funduszu Sołeckiego sołectwa Lipowe Pole Skarbowe</t>
  </si>
  <si>
    <t xml:space="preserve">Zakup zestawu komputerowego wraz z oprogramowaniem </t>
  </si>
  <si>
    <t>Dotacja celowa z budżetu na finansowanie lub dofinansowanie kosztów realizacji inwestycji i zakupów inwestycyjnych jednostek niezaliczanych do sektora finansów publicznych na realizację projektu pn. " Wymiana pokrycia dachowego na strażnicy OSP Grzybowa Góra"</t>
  </si>
  <si>
    <t xml:space="preserve">Przebudowa drogi gminnej nr 539 (Rudka) </t>
  </si>
  <si>
    <t>A.</t>
  </si>
  <si>
    <t>B.</t>
  </si>
  <si>
    <t>C.</t>
  </si>
  <si>
    <t>D.</t>
  </si>
  <si>
    <t>Wymiana pokrycia  wraz z dociepleniem dachu budynku Szkoły Podstawowej w Kierzu Niedźwiedzim</t>
  </si>
  <si>
    <t>Termomodernizacja budynku Szkoły Podstawowej w Kierzu Niedźwiedzim</t>
  </si>
  <si>
    <t>Dostawa i montaż urządzeń siłowni zewnętrznej w miejscowości Świerczek</t>
  </si>
  <si>
    <t>Wymiana pokrycia dachowego na strażnicy OSP Grzybowa Góra</t>
  </si>
  <si>
    <t>Budowa wiaty nad częścią placu obok altany,  realizowana w ramach zadania pn. "Doposażenie ścieżki dydaktycznej - elementy placu zabaw oraz sprzęt do ćwiczeń" w miejscowości Lipowe Pole Plebańskie</t>
  </si>
  <si>
    <t>Opracowanie dokumentacji projektowej pn. Budowa budynku Przedszkola Samorządowego w Skarżysku Kościelnym</t>
  </si>
  <si>
    <t>Doposażenie placu gminnego w Michałowie Stanicy - zadanie dofinansowane z Funduszu Sołeckiego sołectwa Michałów</t>
  </si>
  <si>
    <t>Szkoła Podstawowa  im. Stanisława Staszica w Skarżysku Kościelnym</t>
  </si>
  <si>
    <t>Załącznik Nr 3                                                                       do Uchwały Nr XXXIV/212/2017                                           Rady Gminy Skarżysko Kościelne                                              z dnia 4 grudnia 2017 r.</t>
  </si>
  <si>
    <t>Załącznik Nr 4                                           do Uchwały Nr XXXIV/212/2017                       Rady Gminy Skarżysko Kościelne              z dnia 4 grudnia 2017r.</t>
  </si>
  <si>
    <t>Załącznik Nr 5                                                                 do Uchwały Nr XXXIV/212/2017                       Rady Gminy Skarżysko Kościelne                                                              z dnia 4 grudnia 2017  r.</t>
  </si>
  <si>
    <t>Załącznik Nr 6                                                                                                        do Uchwały Nr XXXIV/212/2017                                                                                             Rady Gminy Skarżysko Kościelne                                                                            z dnia 4 grudnia 2017r.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</si>
</sst>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3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9"/>
      <name val="Arial CE"/>
      <family val="2"/>
    </font>
    <font>
      <b/>
      <sz val="9"/>
      <name val="Arial"/>
      <family val="2"/>
    </font>
    <font>
      <b/>
      <sz val="7"/>
      <name val="Arial CE"/>
      <family val="2"/>
    </font>
    <font>
      <b/>
      <sz val="8"/>
      <name val="Times New Roman CE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b/>
      <sz val="8"/>
      <color indexed="10"/>
      <name val="Arial CE"/>
      <family val="0"/>
    </font>
    <font>
      <sz val="10"/>
      <color rgb="FFFF0000"/>
      <name val="Arial CE"/>
      <family val="2"/>
    </font>
    <font>
      <sz val="9"/>
      <color rgb="FFFF0000"/>
      <name val="Arial CE"/>
      <family val="2"/>
    </font>
    <font>
      <b/>
      <sz val="8"/>
      <color rgb="FFFF000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238"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4" fontId="8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3" fontId="30" fillId="0" borderId="10" xfId="0" applyNumberFormat="1" applyFont="1" applyFill="1" applyBorder="1" applyAlignment="1">
      <alignment vertical="center" wrapText="1"/>
    </xf>
    <xf numFmtId="4" fontId="31" fillId="0" borderId="10" xfId="0" applyNumberFormat="1" applyFont="1" applyFill="1" applyBorder="1" applyAlignment="1">
      <alignment vertical="center"/>
    </xf>
    <xf numFmtId="3" fontId="31" fillId="0" borderId="10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0" fillId="0" borderId="10" xfId="0" applyNumberFormat="1" applyFont="1" applyBorder="1" applyAlignment="1">
      <alignment vertical="center" wrapText="1"/>
    </xf>
    <xf numFmtId="4" fontId="31" fillId="0" borderId="10" xfId="0" applyNumberFormat="1" applyFont="1" applyBorder="1" applyAlignment="1">
      <alignment vertical="center"/>
    </xf>
    <xf numFmtId="3" fontId="31" fillId="0" borderId="10" xfId="0" applyNumberFormat="1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169" fontId="8" fillId="0" borderId="10" xfId="0" applyNumberFormat="1" applyFont="1" applyBorder="1" applyAlignment="1">
      <alignment vertical="center"/>
    </xf>
    <xf numFmtId="168" fontId="8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9" fontId="0" fillId="0" borderId="15" xfId="0" applyNumberFormat="1" applyFont="1" applyBorder="1" applyAlignment="1">
      <alignment vertical="center"/>
    </xf>
    <xf numFmtId="168" fontId="0" fillId="0" borderId="15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2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3" fontId="31" fillId="0" borderId="10" xfId="0" applyNumberFormat="1" applyFont="1" applyBorder="1" applyAlignment="1">
      <alignment vertical="center"/>
    </xf>
    <xf numFmtId="1" fontId="5" fillId="0" borderId="14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32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wrapText="1"/>
    </xf>
    <xf numFmtId="0" fontId="8" fillId="0" borderId="14" xfId="0" applyFont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4" fillId="0" borderId="10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horizontal="right"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4" fontId="36" fillId="0" borderId="10" xfId="0" applyNumberFormat="1" applyFont="1" applyBorder="1" applyAlignment="1">
      <alignment vertical="center"/>
    </xf>
    <xf numFmtId="0" fontId="4" fillId="24" borderId="10" xfId="0" applyFont="1" applyFill="1" applyBorder="1" applyAlignment="1">
      <alignment vertical="center" wrapText="1"/>
    </xf>
    <xf numFmtId="0" fontId="37" fillId="0" borderId="10" xfId="0" applyFont="1" applyBorder="1" applyAlignment="1">
      <alignment horizontal="right" vertical="center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4" fontId="37" fillId="0" borderId="1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vertical="center" wrapText="1"/>
    </xf>
    <xf numFmtId="0" fontId="31" fillId="0" borderId="10" xfId="0" applyFont="1" applyBorder="1" applyAlignment="1">
      <alignment horizontal="left" vertical="center" wrapText="1"/>
    </xf>
    <xf numFmtId="3" fontId="32" fillId="0" borderId="10" xfId="0" applyNumberFormat="1" applyFont="1" applyFill="1" applyBorder="1" applyAlignment="1">
      <alignment vertical="center" wrapText="1"/>
    </xf>
    <xf numFmtId="0" fontId="36" fillId="25" borderId="0" xfId="0" applyFont="1" applyFill="1" applyAlignment="1">
      <alignment vertical="center"/>
    </xf>
    <xf numFmtId="0" fontId="5" fillId="25" borderId="0" xfId="0" applyFont="1" applyFill="1" applyAlignment="1">
      <alignment vertical="center"/>
    </xf>
    <xf numFmtId="0" fontId="36" fillId="25" borderId="0" xfId="0" applyFont="1" applyFill="1" applyAlignment="1">
      <alignment vertical="center"/>
    </xf>
    <xf numFmtId="0" fontId="8" fillId="25" borderId="10" xfId="0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vertical="center"/>
    </xf>
    <xf numFmtId="3" fontId="30" fillId="25" borderId="10" xfId="0" applyNumberFormat="1" applyFont="1" applyFill="1" applyBorder="1" applyAlignment="1">
      <alignment vertical="center" wrapText="1"/>
    </xf>
    <xf numFmtId="4" fontId="31" fillId="25" borderId="10" xfId="0" applyNumberFormat="1" applyFont="1" applyFill="1" applyBorder="1" applyAlignment="1">
      <alignment vertical="center"/>
    </xf>
    <xf numFmtId="3" fontId="31" fillId="25" borderId="10" xfId="0" applyNumberFormat="1" applyFont="1" applyFill="1" applyBorder="1" applyAlignment="1">
      <alignment vertical="center" wrapText="1"/>
    </xf>
    <xf numFmtId="0" fontId="8" fillId="25" borderId="14" xfId="0" applyFont="1" applyFill="1" applyBorder="1" applyAlignment="1">
      <alignment vertical="center"/>
    </xf>
    <xf numFmtId="0" fontId="38" fillId="25" borderId="0" xfId="0" applyFont="1" applyFill="1" applyAlignment="1">
      <alignment vertical="center"/>
    </xf>
    <xf numFmtId="3" fontId="0" fillId="25" borderId="15" xfId="0" applyNumberFormat="1" applyFont="1" applyFill="1" applyBorder="1" applyAlignment="1">
      <alignment vertical="center"/>
    </xf>
    <xf numFmtId="3" fontId="0" fillId="25" borderId="14" xfId="0" applyNumberFormat="1" applyFont="1" applyFill="1" applyBorder="1" applyAlignment="1">
      <alignment vertical="center"/>
    </xf>
    <xf numFmtId="0" fontId="0" fillId="25" borderId="14" xfId="0" applyFont="1" applyFill="1" applyBorder="1" applyAlignment="1">
      <alignment vertical="center" wrapText="1"/>
    </xf>
    <xf numFmtId="4" fontId="0" fillId="25" borderId="14" xfId="0" applyNumberFormat="1" applyFont="1" applyFill="1" applyBorder="1" applyAlignment="1">
      <alignment vertical="center" wrapText="1"/>
    </xf>
    <xf numFmtId="0" fontId="0" fillId="25" borderId="15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vertical="center"/>
    </xf>
    <xf numFmtId="0" fontId="4" fillId="25" borderId="10" xfId="0" applyFont="1" applyFill="1" applyBorder="1" applyAlignment="1">
      <alignment vertical="center" wrapText="1"/>
    </xf>
    <xf numFmtId="4" fontId="0" fillId="25" borderId="15" xfId="0" applyNumberFormat="1" applyFont="1" applyFill="1" applyBorder="1" applyAlignment="1">
      <alignment vertical="center"/>
    </xf>
    <xf numFmtId="0" fontId="0" fillId="25" borderId="0" xfId="0" applyFont="1" applyFill="1" applyAlignment="1">
      <alignment vertical="center"/>
    </xf>
    <xf numFmtId="169" fontId="0" fillId="25" borderId="15" xfId="0" applyNumberFormat="1" applyFont="1" applyFill="1" applyBorder="1" applyAlignment="1">
      <alignment vertical="center"/>
    </xf>
    <xf numFmtId="168" fontId="0" fillId="25" borderId="15" xfId="0" applyNumberFormat="1" applyFont="1" applyFill="1" applyBorder="1" applyAlignment="1">
      <alignment vertical="center"/>
    </xf>
    <xf numFmtId="0" fontId="4" fillId="25" borderId="14" xfId="0" applyFont="1" applyFill="1" applyBorder="1" applyAlignment="1">
      <alignment horizontal="left" vertical="center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4" fontId="5" fillId="25" borderId="10" xfId="0" applyNumberFormat="1" applyFont="1" applyFill="1" applyBorder="1" applyAlignment="1">
      <alignment vertical="center"/>
    </xf>
    <xf numFmtId="0" fontId="4" fillId="25" borderId="10" xfId="0" applyFont="1" applyFill="1" applyBorder="1" applyAlignment="1">
      <alignment horizontal="right" vertical="center"/>
    </xf>
    <xf numFmtId="0" fontId="4" fillId="25" borderId="10" xfId="0" applyFont="1" applyFill="1" applyBorder="1" applyAlignment="1">
      <alignment vertical="center"/>
    </xf>
    <xf numFmtId="0" fontId="4" fillId="25" borderId="10" xfId="0" applyFont="1" applyFill="1" applyBorder="1" applyAlignment="1">
      <alignment vertical="center" wrapText="1"/>
    </xf>
    <xf numFmtId="4" fontId="4" fillId="25" borderId="10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29" fillId="0" borderId="14" xfId="0" applyNumberFormat="1" applyFont="1" applyFill="1" applyBorder="1" applyAlignment="1">
      <alignment horizontal="center" vertical="center" wrapText="1"/>
    </xf>
    <xf numFmtId="4" fontId="29" fillId="0" borderId="20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left" vertical="center"/>
    </xf>
    <xf numFmtId="2" fontId="3" fillId="0" borderId="17" xfId="0" applyNumberFormat="1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9" fontId="0" fillId="0" borderId="14" xfId="0" applyNumberFormat="1" applyFont="1" applyBorder="1" applyAlignment="1">
      <alignment horizontal="center" vertical="center"/>
    </xf>
    <xf numFmtId="169" fontId="0" fillId="0" borderId="24" xfId="0" applyNumberFormat="1" applyFont="1" applyBorder="1" applyAlignment="1">
      <alignment horizontal="center" vertical="center"/>
    </xf>
    <xf numFmtId="169" fontId="0" fillId="0" borderId="20" xfId="0" applyNumberFormat="1" applyFont="1" applyBorder="1" applyAlignment="1">
      <alignment horizontal="center" vertical="center"/>
    </xf>
    <xf numFmtId="168" fontId="0" fillId="0" borderId="14" xfId="0" applyNumberFormat="1" applyFont="1" applyBorder="1" applyAlignment="1">
      <alignment horizontal="center" vertical="center"/>
    </xf>
    <xf numFmtId="168" fontId="0" fillId="0" borderId="24" xfId="0" applyNumberFormat="1" applyFont="1" applyBorder="1" applyAlignment="1">
      <alignment horizontal="center" vertical="center"/>
    </xf>
    <xf numFmtId="168" fontId="0" fillId="0" borderId="20" xfId="0" applyNumberFormat="1" applyFont="1" applyBorder="1" applyAlignment="1">
      <alignment horizontal="center" vertical="center"/>
    </xf>
    <xf numFmtId="3" fontId="32" fillId="0" borderId="14" xfId="0" applyNumberFormat="1" applyFont="1" applyFill="1" applyBorder="1" applyAlignment="1">
      <alignment horizontal="left" vertical="center" wrapText="1"/>
    </xf>
    <xf numFmtId="3" fontId="32" fillId="0" borderId="24" xfId="0" applyNumberFormat="1" applyFont="1" applyFill="1" applyBorder="1" applyAlignment="1">
      <alignment horizontal="left" vertical="center" wrapText="1"/>
    </xf>
    <xf numFmtId="3" fontId="32" fillId="0" borderId="20" xfId="0" applyNumberFormat="1" applyFont="1" applyFill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right" vertical="center"/>
    </xf>
    <xf numFmtId="4" fontId="0" fillId="0" borderId="24" xfId="0" applyNumberFormat="1" applyFont="1" applyBorder="1" applyAlignment="1">
      <alignment horizontal="right" vertical="center"/>
    </xf>
    <xf numFmtId="4" fontId="0" fillId="0" borderId="2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0" fillId="25" borderId="14" xfId="0" applyFont="1" applyFill="1" applyBorder="1" applyAlignment="1">
      <alignment horizontal="center" vertical="center"/>
    </xf>
    <xf numFmtId="0" fontId="0" fillId="25" borderId="24" xfId="0" applyFont="1" applyFill="1" applyBorder="1" applyAlignment="1">
      <alignment horizontal="center" vertical="center"/>
    </xf>
    <xf numFmtId="0" fontId="0" fillId="25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29" fillId="0" borderId="14" xfId="0" applyNumberFormat="1" applyFont="1" applyFill="1" applyBorder="1" applyAlignment="1">
      <alignment horizontal="center" vertical="center" wrapText="1"/>
    </xf>
    <xf numFmtId="3" fontId="29" fillId="0" borderId="2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4" fontId="0" fillId="25" borderId="14" xfId="0" applyNumberFormat="1" applyFont="1" applyFill="1" applyBorder="1" applyAlignment="1">
      <alignment horizontal="center" vertical="center"/>
    </xf>
    <xf numFmtId="4" fontId="0" fillId="25" borderId="24" xfId="0" applyNumberFormat="1" applyFont="1" applyFill="1" applyBorder="1" applyAlignment="1">
      <alignment horizontal="center" vertical="center"/>
    </xf>
    <xf numFmtId="4" fontId="0" fillId="25" borderId="20" xfId="0" applyNumberFormat="1" applyFont="1" applyFill="1" applyBorder="1" applyAlignment="1">
      <alignment horizontal="center" vertical="center"/>
    </xf>
    <xf numFmtId="4" fontId="0" fillId="25" borderId="14" xfId="0" applyNumberFormat="1" applyFont="1" applyFill="1" applyBorder="1" applyAlignment="1">
      <alignment horizontal="right" vertical="center"/>
    </xf>
    <xf numFmtId="4" fontId="0" fillId="25" borderId="24" xfId="0" applyNumberFormat="1" applyFont="1" applyFill="1" applyBorder="1" applyAlignment="1">
      <alignment horizontal="right" vertical="center"/>
    </xf>
    <xf numFmtId="4" fontId="0" fillId="25" borderId="20" xfId="0" applyNumberFormat="1" applyFont="1" applyFill="1" applyBorder="1" applyAlignment="1">
      <alignment horizontal="right" vertical="center"/>
    </xf>
    <xf numFmtId="0" fontId="4" fillId="25" borderId="14" xfId="0" applyFont="1" applyFill="1" applyBorder="1" applyAlignment="1">
      <alignment horizontal="left" vertical="center" wrapText="1"/>
    </xf>
    <xf numFmtId="0" fontId="4" fillId="25" borderId="24" xfId="0" applyFont="1" applyFill="1" applyBorder="1" applyAlignment="1">
      <alignment horizontal="left" vertical="center" wrapText="1"/>
    </xf>
    <xf numFmtId="0" fontId="4" fillId="25" borderId="20" xfId="0" applyFont="1" applyFill="1" applyBorder="1" applyAlignment="1">
      <alignment horizontal="left" vertical="center" wrapText="1"/>
    </xf>
    <xf numFmtId="0" fontId="0" fillId="25" borderId="14" xfId="0" applyFont="1" applyFill="1" applyBorder="1" applyAlignment="1">
      <alignment horizontal="right" vertical="center"/>
    </xf>
    <xf numFmtId="0" fontId="0" fillId="25" borderId="24" xfId="0" applyFont="1" applyFill="1" applyBorder="1" applyAlignment="1">
      <alignment horizontal="right" vertical="center"/>
    </xf>
    <xf numFmtId="0" fontId="0" fillId="25" borderId="20" xfId="0" applyFont="1" applyFill="1" applyBorder="1" applyAlignment="1">
      <alignment horizontal="righ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K15" sqref="K15"/>
    </sheetView>
  </sheetViews>
  <sheetFormatPr defaultColWidth="9.00390625" defaultRowHeight="12.75"/>
  <cols>
    <col min="1" max="1" width="5.625" style="10" customWidth="1"/>
    <col min="2" max="2" width="4.875" style="10" bestFit="1" customWidth="1"/>
    <col min="3" max="3" width="6.125" style="10" bestFit="1" customWidth="1"/>
    <col min="4" max="4" width="27.125" style="10" customWidth="1"/>
    <col min="5" max="5" width="9.75390625" style="22" customWidth="1"/>
    <col min="6" max="6" width="11.25390625" style="22" customWidth="1"/>
    <col min="7" max="7" width="10.125" style="22" customWidth="1"/>
    <col min="8" max="8" width="9.875" style="22" customWidth="1"/>
    <col min="9" max="9" width="12.625" style="22" customWidth="1"/>
    <col min="10" max="10" width="2.875" style="10" customWidth="1"/>
    <col min="11" max="11" width="11.00390625" style="22" customWidth="1"/>
    <col min="12" max="12" width="12.875" style="22" customWidth="1"/>
    <col min="13" max="13" width="14.00390625" style="10" customWidth="1"/>
    <col min="14" max="16384" width="9.125" style="10" customWidth="1"/>
  </cols>
  <sheetData>
    <row r="1" spans="11:13" ht="15.75" customHeight="1">
      <c r="K1" s="144" t="s">
        <v>198</v>
      </c>
      <c r="L1" s="144"/>
      <c r="M1" s="144"/>
    </row>
    <row r="2" spans="11:13" ht="11.25" customHeight="1">
      <c r="K2" s="144"/>
      <c r="L2" s="144"/>
      <c r="M2" s="144"/>
    </row>
    <row r="3" spans="11:13" ht="15.75" customHeight="1">
      <c r="K3" s="144"/>
      <c r="L3" s="144"/>
      <c r="M3" s="144"/>
    </row>
    <row r="4" spans="11:13" ht="17.25" customHeight="1">
      <c r="K4" s="144"/>
      <c r="L4" s="144"/>
      <c r="M4" s="144"/>
    </row>
    <row r="5" spans="1:13" ht="17.25" customHeight="1">
      <c r="A5" s="156" t="s">
        <v>111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</row>
    <row r="6" spans="1:13" ht="9" customHeight="1">
      <c r="A6" s="9"/>
      <c r="B6" s="9"/>
      <c r="C6" s="9"/>
      <c r="D6" s="9"/>
      <c r="E6" s="21"/>
      <c r="F6" s="21"/>
      <c r="G6" s="21"/>
      <c r="H6" s="21"/>
      <c r="I6" s="21"/>
      <c r="J6" s="9"/>
      <c r="K6" s="21"/>
      <c r="L6" s="21"/>
      <c r="M6" s="1" t="s">
        <v>31</v>
      </c>
    </row>
    <row r="7" spans="1:13" s="26" customFormat="1" ht="12" customHeight="1">
      <c r="A7" s="152" t="s">
        <v>41</v>
      </c>
      <c r="B7" s="152" t="s">
        <v>10</v>
      </c>
      <c r="C7" s="152" t="s">
        <v>30</v>
      </c>
      <c r="D7" s="158" t="s">
        <v>61</v>
      </c>
      <c r="E7" s="159" t="s">
        <v>42</v>
      </c>
      <c r="F7" s="170" t="s">
        <v>47</v>
      </c>
      <c r="G7" s="171"/>
      <c r="H7" s="171"/>
      <c r="I7" s="171"/>
      <c r="J7" s="171"/>
      <c r="K7" s="171"/>
      <c r="L7" s="172"/>
      <c r="M7" s="158" t="s">
        <v>45</v>
      </c>
    </row>
    <row r="8" spans="1:13" s="26" customFormat="1" ht="14.25" customHeight="1">
      <c r="A8" s="152"/>
      <c r="B8" s="152"/>
      <c r="C8" s="152"/>
      <c r="D8" s="158"/>
      <c r="E8" s="159"/>
      <c r="F8" s="157" t="s">
        <v>108</v>
      </c>
      <c r="G8" s="158" t="s">
        <v>18</v>
      </c>
      <c r="H8" s="158"/>
      <c r="I8" s="158"/>
      <c r="J8" s="158"/>
      <c r="K8" s="158"/>
      <c r="L8" s="158"/>
      <c r="M8" s="158"/>
    </row>
    <row r="9" spans="1:13" s="26" customFormat="1" ht="19.5" customHeight="1">
      <c r="A9" s="152"/>
      <c r="B9" s="152"/>
      <c r="C9" s="152"/>
      <c r="D9" s="158"/>
      <c r="E9" s="159"/>
      <c r="F9" s="157"/>
      <c r="G9" s="159" t="s">
        <v>53</v>
      </c>
      <c r="H9" s="159" t="s">
        <v>48</v>
      </c>
      <c r="I9" s="27" t="s">
        <v>14</v>
      </c>
      <c r="J9" s="164" t="s">
        <v>109</v>
      </c>
      <c r="K9" s="165"/>
      <c r="L9" s="159" t="s">
        <v>49</v>
      </c>
      <c r="M9" s="158"/>
    </row>
    <row r="10" spans="1:13" s="26" customFormat="1" ht="9.75" customHeight="1">
      <c r="A10" s="152"/>
      <c r="B10" s="152"/>
      <c r="C10" s="152"/>
      <c r="D10" s="158"/>
      <c r="E10" s="159"/>
      <c r="F10" s="157"/>
      <c r="G10" s="159"/>
      <c r="H10" s="159"/>
      <c r="I10" s="160" t="s">
        <v>98</v>
      </c>
      <c r="J10" s="166"/>
      <c r="K10" s="167"/>
      <c r="L10" s="159"/>
      <c r="M10" s="158"/>
    </row>
    <row r="11" spans="1:13" s="11" customFormat="1" ht="45.75" customHeight="1">
      <c r="A11" s="152"/>
      <c r="B11" s="152"/>
      <c r="C11" s="152"/>
      <c r="D11" s="158"/>
      <c r="E11" s="159"/>
      <c r="F11" s="157"/>
      <c r="G11" s="159"/>
      <c r="H11" s="159"/>
      <c r="I11" s="161"/>
      <c r="J11" s="168"/>
      <c r="K11" s="169"/>
      <c r="L11" s="159"/>
      <c r="M11" s="158"/>
    </row>
    <row r="12" spans="1:13" ht="9" customHeight="1">
      <c r="A12" s="12">
        <v>1</v>
      </c>
      <c r="B12" s="12">
        <v>2</v>
      </c>
      <c r="C12" s="12">
        <v>3</v>
      </c>
      <c r="D12" s="12">
        <v>4</v>
      </c>
      <c r="E12" s="23">
        <v>5</v>
      </c>
      <c r="F12" s="23">
        <v>6</v>
      </c>
      <c r="G12" s="23">
        <v>7</v>
      </c>
      <c r="H12" s="23">
        <v>8</v>
      </c>
      <c r="I12" s="24">
        <v>9</v>
      </c>
      <c r="J12" s="162">
        <v>10</v>
      </c>
      <c r="K12" s="163"/>
      <c r="L12" s="23">
        <v>11</v>
      </c>
      <c r="M12" s="23">
        <v>12</v>
      </c>
    </row>
    <row r="13" spans="1:13" ht="12" customHeight="1">
      <c r="A13" s="153" t="s">
        <v>65</v>
      </c>
      <c r="B13" s="154"/>
      <c r="C13" s="154"/>
      <c r="D13" s="155"/>
      <c r="E13" s="23"/>
      <c r="F13" s="23"/>
      <c r="G13" s="23"/>
      <c r="H13" s="23"/>
      <c r="I13" s="24"/>
      <c r="J13" s="24"/>
      <c r="K13" s="23"/>
      <c r="L13" s="23"/>
      <c r="M13" s="76"/>
    </row>
    <row r="14" spans="1:13" s="55" customFormat="1" ht="40.5" customHeight="1">
      <c r="A14" s="49">
        <v>1</v>
      </c>
      <c r="B14" s="50">
        <v>600</v>
      </c>
      <c r="C14" s="50">
        <v>60016</v>
      </c>
      <c r="D14" s="51" t="s">
        <v>118</v>
      </c>
      <c r="E14" s="52">
        <v>35600</v>
      </c>
      <c r="F14" s="52">
        <v>500</v>
      </c>
      <c r="G14" s="52">
        <v>500</v>
      </c>
      <c r="H14" s="52">
        <v>0</v>
      </c>
      <c r="I14" s="52">
        <v>0</v>
      </c>
      <c r="J14" s="53" t="s">
        <v>46</v>
      </c>
      <c r="K14" s="52">
        <v>0</v>
      </c>
      <c r="L14" s="52">
        <v>0</v>
      </c>
      <c r="M14" s="54" t="s">
        <v>0</v>
      </c>
    </row>
    <row r="15" spans="1:13" s="55" customFormat="1" ht="45" customHeight="1">
      <c r="A15" s="49">
        <v>2</v>
      </c>
      <c r="B15" s="50">
        <v>600</v>
      </c>
      <c r="C15" s="50">
        <v>60016</v>
      </c>
      <c r="D15" s="113" t="s">
        <v>105</v>
      </c>
      <c r="E15" s="52">
        <v>1050000</v>
      </c>
      <c r="F15" s="52">
        <v>40000</v>
      </c>
      <c r="G15" s="52">
        <v>40000</v>
      </c>
      <c r="H15" s="52">
        <v>0</v>
      </c>
      <c r="I15" s="52">
        <v>0</v>
      </c>
      <c r="J15" s="53" t="s">
        <v>46</v>
      </c>
      <c r="K15" s="52">
        <v>0</v>
      </c>
      <c r="L15" s="52">
        <v>0</v>
      </c>
      <c r="M15" s="54" t="s">
        <v>0</v>
      </c>
    </row>
    <row r="16" spans="1:13" s="55" customFormat="1" ht="42.75" customHeight="1">
      <c r="A16" s="49">
        <v>3</v>
      </c>
      <c r="B16" s="50">
        <v>600</v>
      </c>
      <c r="C16" s="50">
        <v>60016</v>
      </c>
      <c r="D16" s="51" t="s">
        <v>106</v>
      </c>
      <c r="E16" s="52">
        <v>1106000</v>
      </c>
      <c r="F16" s="52">
        <v>165000</v>
      </c>
      <c r="G16" s="52">
        <v>165000</v>
      </c>
      <c r="H16" s="52">
        <v>0</v>
      </c>
      <c r="I16" s="52">
        <v>0</v>
      </c>
      <c r="J16" s="53" t="s">
        <v>46</v>
      </c>
      <c r="K16" s="52">
        <v>0</v>
      </c>
      <c r="L16" s="52">
        <v>0</v>
      </c>
      <c r="M16" s="54" t="s">
        <v>0</v>
      </c>
    </row>
    <row r="17" spans="1:13" s="55" customFormat="1" ht="45" customHeight="1">
      <c r="A17" s="49">
        <v>4</v>
      </c>
      <c r="B17" s="50">
        <v>600</v>
      </c>
      <c r="C17" s="50">
        <v>60017</v>
      </c>
      <c r="D17" s="51" t="s">
        <v>133</v>
      </c>
      <c r="E17" s="52">
        <v>1243000</v>
      </c>
      <c r="F17" s="52">
        <v>235000</v>
      </c>
      <c r="G17" s="52">
        <v>235000</v>
      </c>
      <c r="H17" s="52">
        <v>0</v>
      </c>
      <c r="I17" s="52">
        <v>0</v>
      </c>
      <c r="J17" s="53" t="s">
        <v>46</v>
      </c>
      <c r="K17" s="52">
        <v>0</v>
      </c>
      <c r="L17" s="52">
        <v>0</v>
      </c>
      <c r="M17" s="54" t="s">
        <v>0</v>
      </c>
    </row>
    <row r="18" spans="1:13" s="55" customFormat="1" ht="49.5" customHeight="1">
      <c r="A18" s="49">
        <v>5</v>
      </c>
      <c r="B18" s="50">
        <v>600</v>
      </c>
      <c r="C18" s="50">
        <v>60017</v>
      </c>
      <c r="D18" s="51" t="s">
        <v>138</v>
      </c>
      <c r="E18" s="52">
        <v>120000</v>
      </c>
      <c r="F18" s="52">
        <v>20000</v>
      </c>
      <c r="G18" s="52">
        <v>20000</v>
      </c>
      <c r="H18" s="52">
        <v>0</v>
      </c>
      <c r="I18" s="52">
        <v>0</v>
      </c>
      <c r="J18" s="53" t="s">
        <v>46</v>
      </c>
      <c r="K18" s="52">
        <v>0</v>
      </c>
      <c r="L18" s="52">
        <v>0</v>
      </c>
      <c r="M18" s="54" t="s">
        <v>0</v>
      </c>
    </row>
    <row r="19" spans="1:13" s="55" customFormat="1" ht="46.5" customHeight="1">
      <c r="A19" s="49">
        <v>6</v>
      </c>
      <c r="B19" s="50">
        <v>600</v>
      </c>
      <c r="C19" s="50">
        <v>60017</v>
      </c>
      <c r="D19" s="51" t="s">
        <v>119</v>
      </c>
      <c r="E19" s="52">
        <v>44600</v>
      </c>
      <c r="F19" s="52">
        <v>43350</v>
      </c>
      <c r="G19" s="52">
        <v>43350</v>
      </c>
      <c r="H19" s="52">
        <v>0</v>
      </c>
      <c r="I19" s="52">
        <v>0</v>
      </c>
      <c r="J19" s="53" t="s">
        <v>46</v>
      </c>
      <c r="K19" s="52">
        <v>0</v>
      </c>
      <c r="L19" s="52">
        <v>0</v>
      </c>
      <c r="M19" s="54" t="s">
        <v>0</v>
      </c>
    </row>
    <row r="20" spans="1:13" s="20" customFormat="1" ht="44.25" customHeight="1">
      <c r="A20" s="49">
        <v>7</v>
      </c>
      <c r="B20" s="50">
        <v>801</v>
      </c>
      <c r="C20" s="50">
        <v>80101</v>
      </c>
      <c r="D20" s="51" t="s">
        <v>191</v>
      </c>
      <c r="E20" s="52">
        <v>40000</v>
      </c>
      <c r="F20" s="52">
        <v>30000</v>
      </c>
      <c r="G20" s="52">
        <v>30000</v>
      </c>
      <c r="H20" s="52">
        <v>0</v>
      </c>
      <c r="I20" s="52">
        <v>0</v>
      </c>
      <c r="J20" s="53" t="s">
        <v>46</v>
      </c>
      <c r="K20" s="52">
        <v>0</v>
      </c>
      <c r="L20" s="52">
        <v>0</v>
      </c>
      <c r="M20" s="54" t="s">
        <v>0</v>
      </c>
    </row>
    <row r="21" spans="1:13" s="20" customFormat="1" ht="48" customHeight="1">
      <c r="A21" s="49">
        <v>8</v>
      </c>
      <c r="B21" s="50">
        <v>801</v>
      </c>
      <c r="C21" s="50">
        <v>80104</v>
      </c>
      <c r="D21" s="51" t="s">
        <v>195</v>
      </c>
      <c r="E21" s="52">
        <v>70360</v>
      </c>
      <c r="F21" s="52">
        <v>70000</v>
      </c>
      <c r="G21" s="52">
        <v>70000</v>
      </c>
      <c r="H21" s="52">
        <v>0</v>
      </c>
      <c r="I21" s="52">
        <v>0</v>
      </c>
      <c r="J21" s="53" t="s">
        <v>46</v>
      </c>
      <c r="K21" s="52">
        <v>0</v>
      </c>
      <c r="L21" s="52">
        <v>0</v>
      </c>
      <c r="M21" s="54" t="s">
        <v>0</v>
      </c>
    </row>
    <row r="22" spans="1:13" s="20" customFormat="1" ht="80.25" customHeight="1">
      <c r="A22" s="49">
        <v>9</v>
      </c>
      <c r="B22" s="50">
        <v>900</v>
      </c>
      <c r="C22" s="50">
        <v>90001</v>
      </c>
      <c r="D22" s="51" t="s">
        <v>135</v>
      </c>
      <c r="E22" s="52">
        <v>500000</v>
      </c>
      <c r="F22" s="52">
        <v>420000</v>
      </c>
      <c r="G22" s="52">
        <v>420000</v>
      </c>
      <c r="H22" s="52">
        <v>0</v>
      </c>
      <c r="I22" s="52">
        <v>0</v>
      </c>
      <c r="J22" s="53" t="s">
        <v>46</v>
      </c>
      <c r="K22" s="52">
        <v>0</v>
      </c>
      <c r="L22" s="52">
        <v>0</v>
      </c>
      <c r="M22" s="54" t="s">
        <v>0</v>
      </c>
    </row>
    <row r="23" spans="1:13" s="20" customFormat="1" ht="42" customHeight="1">
      <c r="A23" s="49">
        <v>10</v>
      </c>
      <c r="B23" s="50">
        <v>600</v>
      </c>
      <c r="C23" s="50">
        <v>60017</v>
      </c>
      <c r="D23" s="51" t="s">
        <v>185</v>
      </c>
      <c r="E23" s="52">
        <v>365000</v>
      </c>
      <c r="F23" s="52">
        <v>240000</v>
      </c>
      <c r="G23" s="52">
        <v>240000</v>
      </c>
      <c r="H23" s="52">
        <v>0</v>
      </c>
      <c r="I23" s="52">
        <v>0</v>
      </c>
      <c r="J23" s="53" t="s">
        <v>46</v>
      </c>
      <c r="K23" s="52">
        <v>0</v>
      </c>
      <c r="L23" s="52">
        <v>0</v>
      </c>
      <c r="M23" s="54" t="s">
        <v>0</v>
      </c>
    </row>
    <row r="24" spans="1:13" ht="13.5" customHeight="1">
      <c r="A24" s="146" t="s">
        <v>92</v>
      </c>
      <c r="B24" s="147"/>
      <c r="C24" s="147"/>
      <c r="D24" s="148"/>
      <c r="E24" s="57">
        <f>SUM(E14:E23)</f>
        <v>4574560</v>
      </c>
      <c r="F24" s="57">
        <f>SUM(F14:F23)</f>
        <v>1263850</v>
      </c>
      <c r="G24" s="57">
        <f>SUM(G14:G23)</f>
        <v>1263850</v>
      </c>
      <c r="H24" s="57">
        <f>SUM(H14:H23)</f>
        <v>0</v>
      </c>
      <c r="I24" s="57">
        <f>SUM(I14:I23)</f>
        <v>0</v>
      </c>
      <c r="J24" s="75"/>
      <c r="K24" s="57">
        <f>SUM(K14:K23)</f>
        <v>0</v>
      </c>
      <c r="L24" s="57">
        <f>SUM(L14:L23)</f>
        <v>0</v>
      </c>
      <c r="M24" s="14" t="s">
        <v>35</v>
      </c>
    </row>
    <row r="25" spans="1:13" s="20" customFormat="1" ht="13.5" customHeight="1">
      <c r="A25" s="149" t="s">
        <v>91</v>
      </c>
      <c r="B25" s="150"/>
      <c r="C25" s="150"/>
      <c r="D25" s="151"/>
      <c r="E25" s="57"/>
      <c r="F25" s="23"/>
      <c r="G25" s="23"/>
      <c r="H25" s="23"/>
      <c r="I25" s="23"/>
      <c r="J25" s="23"/>
      <c r="K25" s="23"/>
      <c r="L25" s="23"/>
      <c r="M25" s="23"/>
    </row>
    <row r="26" spans="1:13" s="124" customFormat="1" ht="42.75" customHeight="1">
      <c r="A26" s="118">
        <v>1</v>
      </c>
      <c r="B26" s="119">
        <v>710</v>
      </c>
      <c r="C26" s="119">
        <v>71004</v>
      </c>
      <c r="D26" s="120" t="s">
        <v>97</v>
      </c>
      <c r="E26" s="121">
        <v>180000</v>
      </c>
      <c r="F26" s="121">
        <v>0</v>
      </c>
      <c r="G26" s="121">
        <v>0</v>
      </c>
      <c r="H26" s="121">
        <v>0</v>
      </c>
      <c r="I26" s="121">
        <v>0</v>
      </c>
      <c r="J26" s="122" t="s">
        <v>46</v>
      </c>
      <c r="K26" s="121">
        <v>0</v>
      </c>
      <c r="L26" s="121">
        <v>0</v>
      </c>
      <c r="M26" s="123" t="s">
        <v>0</v>
      </c>
    </row>
    <row r="27" spans="1:13" s="20" customFormat="1" ht="66.75" customHeight="1">
      <c r="A27" s="14">
        <v>2</v>
      </c>
      <c r="B27" s="60">
        <v>926</v>
      </c>
      <c r="C27" s="61">
        <v>92601</v>
      </c>
      <c r="D27" s="56" t="s">
        <v>63</v>
      </c>
      <c r="E27" s="57">
        <v>720000</v>
      </c>
      <c r="F27" s="57">
        <v>76356</v>
      </c>
      <c r="G27" s="57">
        <v>76356</v>
      </c>
      <c r="H27" s="57">
        <v>0</v>
      </c>
      <c r="I27" s="57">
        <v>0</v>
      </c>
      <c r="J27" s="58" t="s">
        <v>46</v>
      </c>
      <c r="K27" s="57">
        <v>0</v>
      </c>
      <c r="L27" s="57">
        <v>0</v>
      </c>
      <c r="M27" s="87" t="s">
        <v>197</v>
      </c>
    </row>
    <row r="28" spans="1:13" s="20" customFormat="1" ht="14.25" customHeight="1">
      <c r="A28" s="14"/>
      <c r="B28" s="60"/>
      <c r="C28" s="61"/>
      <c r="D28" s="56"/>
      <c r="E28" s="57"/>
      <c r="F28" s="57"/>
      <c r="G28" s="57"/>
      <c r="H28" s="57"/>
      <c r="I28" s="57"/>
      <c r="J28" s="58"/>
      <c r="K28" s="57"/>
      <c r="L28" s="57"/>
      <c r="M28" s="59"/>
    </row>
    <row r="29" spans="1:13" s="20" customFormat="1" ht="14.25" customHeight="1">
      <c r="A29" s="145" t="s">
        <v>64</v>
      </c>
      <c r="B29" s="145"/>
      <c r="C29" s="145"/>
      <c r="D29" s="145"/>
      <c r="E29" s="57">
        <f>SUM(E26:E28)</f>
        <v>900000</v>
      </c>
      <c r="F29" s="57">
        <f>SUM(F26:F28)</f>
        <v>76356</v>
      </c>
      <c r="G29" s="57">
        <f>SUM(G26:G28)</f>
        <v>76356</v>
      </c>
      <c r="H29" s="57">
        <f>SUM(H26:H28)</f>
        <v>0</v>
      </c>
      <c r="I29" s="57">
        <f>SUM(I26:I28)</f>
        <v>0</v>
      </c>
      <c r="J29" s="75"/>
      <c r="K29" s="57">
        <f>SUM(K26:K28)</f>
        <v>0</v>
      </c>
      <c r="L29" s="57">
        <f>SUM(L26:L28)</f>
        <v>0</v>
      </c>
      <c r="M29" s="14" t="s">
        <v>35</v>
      </c>
    </row>
    <row r="30" spans="1:13" ht="11.25">
      <c r="A30" s="145" t="s">
        <v>66</v>
      </c>
      <c r="B30" s="145"/>
      <c r="C30" s="145"/>
      <c r="D30" s="145"/>
      <c r="E30" s="57">
        <f>SUM(E24,E29)</f>
        <v>5474560</v>
      </c>
      <c r="F30" s="57">
        <f>SUM(F24,F29)</f>
        <v>1340206</v>
      </c>
      <c r="G30" s="57">
        <f>SUM(G24,G29)</f>
        <v>1340206</v>
      </c>
      <c r="H30" s="57">
        <f>SUM(H24,H29)</f>
        <v>0</v>
      </c>
      <c r="I30" s="57">
        <f>SUM(I24,I29)</f>
        <v>0</v>
      </c>
      <c r="J30" s="75"/>
      <c r="K30" s="57">
        <f>SUM(K24,K29)</f>
        <v>0</v>
      </c>
      <c r="L30" s="57">
        <f>SUM(L24,L29)</f>
        <v>0</v>
      </c>
      <c r="M30" s="14" t="s">
        <v>35</v>
      </c>
    </row>
    <row r="31" spans="1:10" ht="11.25">
      <c r="A31" s="10" t="s">
        <v>4</v>
      </c>
      <c r="J31" s="10" t="s">
        <v>1</v>
      </c>
    </row>
    <row r="32" ht="11.25">
      <c r="A32" s="10" t="s">
        <v>5</v>
      </c>
    </row>
    <row r="33" ht="11.25">
      <c r="A33" s="10" t="s">
        <v>6</v>
      </c>
    </row>
    <row r="34" ht="11.25">
      <c r="A34" s="10" t="s">
        <v>7</v>
      </c>
    </row>
    <row r="35" ht="11.25">
      <c r="A35" s="10" t="s">
        <v>8</v>
      </c>
    </row>
  </sheetData>
  <sheetProtection/>
  <mergeCells count="22">
    <mergeCell ref="C7:C11"/>
    <mergeCell ref="D7:D11"/>
    <mergeCell ref="J12:K12"/>
    <mergeCell ref="J9:K11"/>
    <mergeCell ref="F7:L7"/>
    <mergeCell ref="H9:H11"/>
    <mergeCell ref="M7:M11"/>
    <mergeCell ref="G9:G11"/>
    <mergeCell ref="G8:L8"/>
    <mergeCell ref="L9:L11"/>
    <mergeCell ref="E7:E11"/>
    <mergeCell ref="I10:I11"/>
    <mergeCell ref="K1:M4"/>
    <mergeCell ref="A30:D30"/>
    <mergeCell ref="A29:D29"/>
    <mergeCell ref="A24:D24"/>
    <mergeCell ref="A25:D25"/>
    <mergeCell ref="B7:B11"/>
    <mergeCell ref="A13:D13"/>
    <mergeCell ref="A5:M5"/>
    <mergeCell ref="A7:A11"/>
    <mergeCell ref="F8:F11"/>
  </mergeCells>
  <printOptions horizontalCentered="1"/>
  <pageMargins left="0.7086614173228347" right="0.7086614173228347" top="0.984251968503937" bottom="0.9055118110236221" header="0" footer="0.5118110236220472"/>
  <pageSetup orientation="landscape" paperSize="9" scale="90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38"/>
  <sheetViews>
    <sheetView tabSelected="1" zoomScalePageLayoutView="0" workbookViewId="0" topLeftCell="A1">
      <selection activeCell="B6" sqref="B6:G6"/>
    </sheetView>
  </sheetViews>
  <sheetFormatPr defaultColWidth="9.00390625" defaultRowHeight="12.75"/>
  <cols>
    <col min="1" max="1" width="0.74609375" style="96" customWidth="1"/>
    <col min="2" max="2" width="3.625" style="96" customWidth="1"/>
    <col min="3" max="3" width="6.00390625" style="96" customWidth="1"/>
    <col min="4" max="4" width="9.00390625" style="96" customWidth="1"/>
    <col min="5" max="5" width="5.00390625" style="96" customWidth="1"/>
    <col min="6" max="6" width="38.125" style="96" customWidth="1"/>
    <col min="7" max="7" width="14.875" style="96" customWidth="1"/>
    <col min="8" max="8" width="13.125" style="96" customWidth="1"/>
    <col min="9" max="16384" width="9.125" style="96" customWidth="1"/>
  </cols>
  <sheetData>
    <row r="1" spans="6:8" ht="54" customHeight="1">
      <c r="F1" s="173" t="s">
        <v>201</v>
      </c>
      <c r="G1" s="173"/>
      <c r="H1" s="173"/>
    </row>
    <row r="2" spans="2:8" ht="21.75" customHeight="1">
      <c r="B2" s="156" t="s">
        <v>117</v>
      </c>
      <c r="C2" s="156"/>
      <c r="D2" s="156"/>
      <c r="E2" s="156"/>
      <c r="F2" s="156"/>
      <c r="G2" s="156"/>
      <c r="H2" s="156"/>
    </row>
    <row r="3" spans="2:8" ht="22.5" customHeight="1">
      <c r="B3" s="47"/>
      <c r="C3" s="47"/>
      <c r="D3" s="47"/>
      <c r="E3" s="47"/>
      <c r="F3" s="47"/>
      <c r="G3" s="47"/>
      <c r="H3" s="47"/>
    </row>
    <row r="4" spans="2:8" s="97" customFormat="1" ht="38.25" customHeight="1">
      <c r="B4" s="35" t="s">
        <v>41</v>
      </c>
      <c r="C4" s="35" t="s">
        <v>10</v>
      </c>
      <c r="D4" s="35" t="s">
        <v>11</v>
      </c>
      <c r="E4" s="36" t="s">
        <v>12</v>
      </c>
      <c r="F4" s="35" t="s">
        <v>32</v>
      </c>
      <c r="G4" s="37" t="s">
        <v>102</v>
      </c>
      <c r="H4" s="37" t="s">
        <v>33</v>
      </c>
    </row>
    <row r="5" spans="2:8" s="6" customFormat="1" ht="12.75" customHeight="1"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</row>
    <row r="6" spans="2:8" s="31" customFormat="1" ht="13.5" customHeight="1">
      <c r="B6" s="177" t="s">
        <v>57</v>
      </c>
      <c r="C6" s="178"/>
      <c r="D6" s="178"/>
      <c r="E6" s="178"/>
      <c r="F6" s="178"/>
      <c r="G6" s="179"/>
      <c r="H6" s="78">
        <f>SUM(H7:H12)</f>
        <v>185000</v>
      </c>
    </row>
    <row r="7" spans="2:8" s="31" customFormat="1" ht="90" customHeight="1" hidden="1">
      <c r="B7" s="16">
        <v>1</v>
      </c>
      <c r="C7" s="4">
        <v>600</v>
      </c>
      <c r="D7" s="4">
        <v>60014</v>
      </c>
      <c r="E7" s="4">
        <v>6300</v>
      </c>
      <c r="F7" s="15" t="s">
        <v>62</v>
      </c>
      <c r="G7" s="15" t="s">
        <v>3</v>
      </c>
      <c r="H7" s="38">
        <v>0</v>
      </c>
    </row>
    <row r="8" spans="2:8" s="99" customFormat="1" ht="115.5" customHeight="1" hidden="1">
      <c r="B8" s="100">
        <v>1</v>
      </c>
      <c r="C8" s="101">
        <v>600</v>
      </c>
      <c r="D8" s="101">
        <v>60014</v>
      </c>
      <c r="E8" s="101">
        <v>6300</v>
      </c>
      <c r="F8" s="102" t="s">
        <v>149</v>
      </c>
      <c r="G8" s="102" t="s">
        <v>3</v>
      </c>
      <c r="H8" s="103"/>
    </row>
    <row r="9" spans="2:8" s="5" customFormat="1" ht="78.75" customHeight="1">
      <c r="B9" s="32">
        <v>1</v>
      </c>
      <c r="C9" s="33">
        <v>851</v>
      </c>
      <c r="D9" s="33">
        <v>85121</v>
      </c>
      <c r="E9" s="33">
        <v>2560</v>
      </c>
      <c r="F9" s="28" t="s">
        <v>134</v>
      </c>
      <c r="G9" s="34" t="s">
        <v>59</v>
      </c>
      <c r="H9" s="79">
        <v>5000</v>
      </c>
    </row>
    <row r="10" spans="2:8" s="5" customFormat="1" ht="88.5" customHeight="1">
      <c r="B10" s="32">
        <v>2</v>
      </c>
      <c r="C10" s="33">
        <v>801</v>
      </c>
      <c r="D10" s="33">
        <v>80103</v>
      </c>
      <c r="E10" s="33">
        <v>2310</v>
      </c>
      <c r="F10" s="28" t="s">
        <v>140</v>
      </c>
      <c r="G10" s="28" t="s">
        <v>103</v>
      </c>
      <c r="H10" s="79">
        <v>5000</v>
      </c>
    </row>
    <row r="11" spans="2:8" s="5" customFormat="1" ht="80.25" customHeight="1">
      <c r="B11" s="32">
        <v>3</v>
      </c>
      <c r="C11" s="33">
        <v>801</v>
      </c>
      <c r="D11" s="33">
        <v>80104</v>
      </c>
      <c r="E11" s="33">
        <v>2310</v>
      </c>
      <c r="F11" s="28" t="s">
        <v>107</v>
      </c>
      <c r="G11" s="28" t="s">
        <v>103</v>
      </c>
      <c r="H11" s="79">
        <v>65000</v>
      </c>
    </row>
    <row r="12" spans="2:8" s="5" customFormat="1" ht="115.5" customHeight="1">
      <c r="B12" s="16">
        <v>4</v>
      </c>
      <c r="C12" s="4">
        <v>600</v>
      </c>
      <c r="D12" s="4">
        <v>60014</v>
      </c>
      <c r="E12" s="4">
        <v>6300</v>
      </c>
      <c r="F12" s="15" t="s">
        <v>176</v>
      </c>
      <c r="G12" s="15" t="s">
        <v>3</v>
      </c>
      <c r="H12" s="25">
        <v>110000</v>
      </c>
    </row>
    <row r="13" spans="2:8" s="31" customFormat="1" ht="14.25" customHeight="1">
      <c r="B13" s="177" t="s">
        <v>58</v>
      </c>
      <c r="C13" s="178"/>
      <c r="D13" s="178"/>
      <c r="E13" s="178"/>
      <c r="F13" s="178"/>
      <c r="G13" s="179"/>
      <c r="H13" s="78">
        <f>SUM(H14:H36)</f>
        <v>206745.3</v>
      </c>
    </row>
    <row r="14" spans="2:8" s="5" customFormat="1" ht="41.25" customHeight="1">
      <c r="B14" s="32">
        <v>1</v>
      </c>
      <c r="C14" s="33">
        <v>754</v>
      </c>
      <c r="D14" s="33">
        <v>75412</v>
      </c>
      <c r="E14" s="33">
        <v>2820</v>
      </c>
      <c r="F14" s="28" t="s">
        <v>87</v>
      </c>
      <c r="G14" s="28" t="s">
        <v>86</v>
      </c>
      <c r="H14" s="79">
        <v>45000</v>
      </c>
    </row>
    <row r="15" spans="2:8" s="5" customFormat="1" ht="38.25" customHeight="1">
      <c r="B15" s="32">
        <v>2</v>
      </c>
      <c r="C15" s="33">
        <v>754</v>
      </c>
      <c r="D15" s="33">
        <v>75412</v>
      </c>
      <c r="E15" s="33">
        <v>2820</v>
      </c>
      <c r="F15" s="28" t="s">
        <v>88</v>
      </c>
      <c r="G15" s="28" t="s">
        <v>94</v>
      </c>
      <c r="H15" s="79">
        <v>35000</v>
      </c>
    </row>
    <row r="16" spans="2:8" s="5" customFormat="1" ht="37.5" customHeight="1">
      <c r="B16" s="32">
        <v>3</v>
      </c>
      <c r="C16" s="33">
        <v>754</v>
      </c>
      <c r="D16" s="33">
        <v>75412</v>
      </c>
      <c r="E16" s="33">
        <v>2820</v>
      </c>
      <c r="F16" s="28" t="s">
        <v>87</v>
      </c>
      <c r="G16" s="28" t="s">
        <v>93</v>
      </c>
      <c r="H16" s="79">
        <v>45000</v>
      </c>
    </row>
    <row r="17" spans="2:8" s="5" customFormat="1" ht="75" customHeight="1">
      <c r="B17" s="32">
        <v>4</v>
      </c>
      <c r="C17" s="33">
        <v>801</v>
      </c>
      <c r="D17" s="33">
        <v>80101</v>
      </c>
      <c r="E17" s="33">
        <v>2820</v>
      </c>
      <c r="F17" s="28" t="s">
        <v>180</v>
      </c>
      <c r="G17" s="28" t="s">
        <v>179</v>
      </c>
      <c r="H17" s="98">
        <v>1301.91</v>
      </c>
    </row>
    <row r="18" spans="2:8" s="5" customFormat="1" ht="78.75" customHeight="1">
      <c r="B18" s="32">
        <v>5</v>
      </c>
      <c r="C18" s="33">
        <v>801</v>
      </c>
      <c r="D18" s="33">
        <v>80150</v>
      </c>
      <c r="E18" s="33">
        <v>2820</v>
      </c>
      <c r="F18" s="28" t="s">
        <v>180</v>
      </c>
      <c r="G18" s="28" t="s">
        <v>179</v>
      </c>
      <c r="H18" s="98">
        <v>594</v>
      </c>
    </row>
    <row r="19" spans="2:8" s="5" customFormat="1" ht="76.5" customHeight="1">
      <c r="B19" s="32">
        <v>6</v>
      </c>
      <c r="C19" s="33">
        <v>801</v>
      </c>
      <c r="D19" s="33">
        <v>80101</v>
      </c>
      <c r="E19" s="33">
        <v>2830</v>
      </c>
      <c r="F19" s="28" t="s">
        <v>180</v>
      </c>
      <c r="G19" s="28" t="s">
        <v>82</v>
      </c>
      <c r="H19" s="98">
        <v>7509.53</v>
      </c>
    </row>
    <row r="20" spans="2:8" s="5" customFormat="1" ht="93" customHeight="1">
      <c r="B20" s="32">
        <v>7</v>
      </c>
      <c r="C20" s="33">
        <v>801</v>
      </c>
      <c r="D20" s="33">
        <v>80101</v>
      </c>
      <c r="E20" s="33">
        <v>2830</v>
      </c>
      <c r="F20" s="28" t="s">
        <v>180</v>
      </c>
      <c r="G20" s="28" t="s">
        <v>83</v>
      </c>
      <c r="H20" s="98">
        <v>7732.24</v>
      </c>
    </row>
    <row r="21" spans="2:8" s="117" customFormat="1" ht="84.75" customHeight="1">
      <c r="B21" s="140">
        <v>8</v>
      </c>
      <c r="C21" s="141">
        <v>854</v>
      </c>
      <c r="D21" s="141">
        <v>85412</v>
      </c>
      <c r="E21" s="141">
        <v>2360</v>
      </c>
      <c r="F21" s="142" t="s">
        <v>162</v>
      </c>
      <c r="G21" s="142" t="s">
        <v>2</v>
      </c>
      <c r="H21" s="143">
        <v>0</v>
      </c>
    </row>
    <row r="22" spans="2:8" s="5" customFormat="1" ht="111" customHeight="1">
      <c r="B22" s="32">
        <v>9</v>
      </c>
      <c r="C22" s="33">
        <v>854</v>
      </c>
      <c r="D22" s="33">
        <v>85412</v>
      </c>
      <c r="E22" s="33">
        <v>2360</v>
      </c>
      <c r="F22" s="28" t="s">
        <v>169</v>
      </c>
      <c r="G22" s="28" t="s">
        <v>168</v>
      </c>
      <c r="H22" s="98">
        <v>4000</v>
      </c>
    </row>
    <row r="23" spans="2:8" s="5" customFormat="1" ht="103.5" customHeight="1">
      <c r="B23" s="32">
        <v>10</v>
      </c>
      <c r="C23" s="33">
        <v>854</v>
      </c>
      <c r="D23" s="33">
        <v>85412</v>
      </c>
      <c r="E23" s="33">
        <v>2360</v>
      </c>
      <c r="F23" s="28" t="s">
        <v>171</v>
      </c>
      <c r="G23" s="28" t="s">
        <v>170</v>
      </c>
      <c r="H23" s="98">
        <v>3000</v>
      </c>
    </row>
    <row r="24" spans="2:8" s="5" customFormat="1" ht="103.5" customHeight="1">
      <c r="B24" s="32">
        <v>11</v>
      </c>
      <c r="C24" s="33">
        <v>854</v>
      </c>
      <c r="D24" s="33">
        <v>85412</v>
      </c>
      <c r="E24" s="33">
        <v>2360</v>
      </c>
      <c r="F24" s="28" t="s">
        <v>177</v>
      </c>
      <c r="G24" s="28" t="s">
        <v>166</v>
      </c>
      <c r="H24" s="98">
        <v>4000</v>
      </c>
    </row>
    <row r="25" spans="2:8" s="5" customFormat="1" ht="99.75" customHeight="1">
      <c r="B25" s="32">
        <v>12</v>
      </c>
      <c r="C25" s="33">
        <v>921</v>
      </c>
      <c r="D25" s="33">
        <v>92105</v>
      </c>
      <c r="E25" s="33">
        <v>2360</v>
      </c>
      <c r="F25" s="104" t="s">
        <v>165</v>
      </c>
      <c r="G25" s="28" t="s">
        <v>164</v>
      </c>
      <c r="H25" s="98">
        <v>2000</v>
      </c>
    </row>
    <row r="26" spans="2:8" s="5" customFormat="1" ht="99.75" customHeight="1">
      <c r="B26" s="32">
        <v>13</v>
      </c>
      <c r="C26" s="33">
        <v>921</v>
      </c>
      <c r="D26" s="33">
        <v>92105</v>
      </c>
      <c r="E26" s="33">
        <v>2360</v>
      </c>
      <c r="F26" s="104" t="s">
        <v>167</v>
      </c>
      <c r="G26" s="28" t="s">
        <v>166</v>
      </c>
      <c r="H26" s="98">
        <v>1400</v>
      </c>
    </row>
    <row r="27" spans="2:8" s="5" customFormat="1" ht="98.25" customHeight="1">
      <c r="B27" s="32">
        <v>14</v>
      </c>
      <c r="C27" s="33">
        <v>921</v>
      </c>
      <c r="D27" s="33">
        <v>92105</v>
      </c>
      <c r="E27" s="33">
        <v>2360</v>
      </c>
      <c r="F27" s="104" t="s">
        <v>151</v>
      </c>
      <c r="G27" s="28" t="s">
        <v>150</v>
      </c>
      <c r="H27" s="98">
        <v>1000</v>
      </c>
    </row>
    <row r="28" spans="2:8" s="5" customFormat="1" ht="98.25" customHeight="1">
      <c r="B28" s="32">
        <v>15</v>
      </c>
      <c r="C28" s="33">
        <v>921</v>
      </c>
      <c r="D28" s="33">
        <v>92105</v>
      </c>
      <c r="E28" s="33">
        <v>2360</v>
      </c>
      <c r="F28" s="104" t="s">
        <v>159</v>
      </c>
      <c r="G28" s="28" t="s">
        <v>158</v>
      </c>
      <c r="H28" s="98">
        <v>1600</v>
      </c>
    </row>
    <row r="29" spans="2:8" s="5" customFormat="1" ht="122.25" customHeight="1">
      <c r="B29" s="32">
        <v>16</v>
      </c>
      <c r="C29" s="33">
        <v>921</v>
      </c>
      <c r="D29" s="33">
        <v>92105</v>
      </c>
      <c r="E29" s="33">
        <v>2360</v>
      </c>
      <c r="F29" s="104" t="s">
        <v>161</v>
      </c>
      <c r="G29" s="28" t="s">
        <v>160</v>
      </c>
      <c r="H29" s="98">
        <v>2000</v>
      </c>
    </row>
    <row r="30" spans="2:8" s="5" customFormat="1" ht="126" customHeight="1">
      <c r="B30" s="16">
        <v>17</v>
      </c>
      <c r="C30" s="4">
        <v>921</v>
      </c>
      <c r="D30" s="4">
        <v>92120</v>
      </c>
      <c r="E30" s="4">
        <v>2720</v>
      </c>
      <c r="F30" s="86" t="s">
        <v>178</v>
      </c>
      <c r="G30" s="15" t="s">
        <v>121</v>
      </c>
      <c r="H30" s="77">
        <v>30000</v>
      </c>
    </row>
    <row r="31" spans="2:8" s="5" customFormat="1" ht="110.25" customHeight="1">
      <c r="B31" s="16">
        <v>18</v>
      </c>
      <c r="C31" s="4">
        <v>921</v>
      </c>
      <c r="D31" s="4">
        <v>92120</v>
      </c>
      <c r="E31" s="4">
        <v>2720</v>
      </c>
      <c r="F31" s="86" t="s">
        <v>123</v>
      </c>
      <c r="G31" s="15" t="s">
        <v>122</v>
      </c>
      <c r="H31" s="77">
        <v>7957.62</v>
      </c>
    </row>
    <row r="32" spans="2:8" s="117" customFormat="1" ht="74.25" customHeight="1">
      <c r="B32" s="140">
        <v>19</v>
      </c>
      <c r="C32" s="141">
        <v>926</v>
      </c>
      <c r="D32" s="141">
        <v>92605</v>
      </c>
      <c r="E32" s="141">
        <v>2360</v>
      </c>
      <c r="F32" s="142" t="s">
        <v>144</v>
      </c>
      <c r="G32" s="142" t="s">
        <v>2</v>
      </c>
      <c r="H32" s="143">
        <v>0</v>
      </c>
    </row>
    <row r="33" spans="2:8" s="5" customFormat="1" ht="90.75" customHeight="1">
      <c r="B33" s="32">
        <v>20</v>
      </c>
      <c r="C33" s="33">
        <v>926</v>
      </c>
      <c r="D33" s="33">
        <v>92605</v>
      </c>
      <c r="E33" s="33">
        <v>2360</v>
      </c>
      <c r="F33" s="28" t="s">
        <v>173</v>
      </c>
      <c r="G33" s="28" t="s">
        <v>172</v>
      </c>
      <c r="H33" s="98">
        <v>2000</v>
      </c>
    </row>
    <row r="34" spans="2:8" s="5" customFormat="1" ht="108" customHeight="1">
      <c r="B34" s="32">
        <v>21</v>
      </c>
      <c r="C34" s="33">
        <v>926</v>
      </c>
      <c r="D34" s="33">
        <v>92605</v>
      </c>
      <c r="E34" s="33">
        <v>2360</v>
      </c>
      <c r="F34" s="28" t="s">
        <v>156</v>
      </c>
      <c r="G34" s="28" t="s">
        <v>152</v>
      </c>
      <c r="H34" s="98">
        <v>2000</v>
      </c>
    </row>
    <row r="35" spans="2:8" s="5" customFormat="1" ht="99.75" customHeight="1">
      <c r="B35" s="32">
        <v>22</v>
      </c>
      <c r="C35" s="33">
        <v>926</v>
      </c>
      <c r="D35" s="33">
        <v>92605</v>
      </c>
      <c r="E35" s="33">
        <v>2360</v>
      </c>
      <c r="F35" s="28" t="s">
        <v>155</v>
      </c>
      <c r="G35" s="28" t="s">
        <v>153</v>
      </c>
      <c r="H35" s="98">
        <v>2000</v>
      </c>
    </row>
    <row r="36" spans="2:8" s="5" customFormat="1" ht="88.5" customHeight="1">
      <c r="B36" s="32">
        <v>23</v>
      </c>
      <c r="C36" s="33">
        <v>926</v>
      </c>
      <c r="D36" s="33">
        <v>92605</v>
      </c>
      <c r="E36" s="33">
        <v>2360</v>
      </c>
      <c r="F36" s="28" t="s">
        <v>157</v>
      </c>
      <c r="G36" s="28" t="s">
        <v>154</v>
      </c>
      <c r="H36" s="98">
        <v>1650</v>
      </c>
    </row>
    <row r="37" spans="2:8" s="99" customFormat="1" ht="81.75" customHeight="1" hidden="1">
      <c r="B37" s="105">
        <v>24</v>
      </c>
      <c r="C37" s="106">
        <v>754</v>
      </c>
      <c r="D37" s="106">
        <v>75412</v>
      </c>
      <c r="E37" s="106">
        <v>6230</v>
      </c>
      <c r="F37" s="107" t="s">
        <v>184</v>
      </c>
      <c r="G37" s="107" t="s">
        <v>86</v>
      </c>
      <c r="H37" s="108">
        <v>0</v>
      </c>
    </row>
    <row r="38" spans="2:8" s="7" customFormat="1" ht="14.25" customHeight="1">
      <c r="B38" s="174" t="s">
        <v>52</v>
      </c>
      <c r="C38" s="175"/>
      <c r="D38" s="175"/>
      <c r="E38" s="175"/>
      <c r="F38" s="176"/>
      <c r="G38" s="17"/>
      <c r="H38" s="80">
        <f>SUM(H6,H13)</f>
        <v>391745.3</v>
      </c>
    </row>
  </sheetData>
  <sheetProtection/>
  <mergeCells count="5">
    <mergeCell ref="F1:H1"/>
    <mergeCell ref="B2:H2"/>
    <mergeCell ref="B38:F38"/>
    <mergeCell ref="B13:G13"/>
    <mergeCell ref="B6:G6"/>
  </mergeCells>
  <printOptions horizontalCentered="1"/>
  <pageMargins left="0.7086614173228347" right="0.7086614173228347" top="0.984251968503937" bottom="0.9055118110236221" header="0" footer="0.5118110236220472"/>
  <pageSetup orientation="portrait" paperSize="9" scale="9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D12" sqref="D12"/>
    </sheetView>
  </sheetViews>
  <sheetFormatPr defaultColWidth="9.00390625" defaultRowHeight="12.75"/>
  <cols>
    <col min="1" max="1" width="5.25390625" style="10" customWidth="1"/>
    <col min="2" max="2" width="44.25390625" style="10" customWidth="1"/>
    <col min="3" max="3" width="14.00390625" style="10" customWidth="1"/>
    <col min="4" max="4" width="17.125" style="10" customWidth="1"/>
    <col min="5" max="16384" width="9.125" style="10" customWidth="1"/>
  </cols>
  <sheetData>
    <row r="1" spans="2:5" ht="59.25" customHeight="1">
      <c r="B1" s="39"/>
      <c r="C1" s="180" t="s">
        <v>200</v>
      </c>
      <c r="D1" s="180"/>
      <c r="E1" s="39"/>
    </row>
    <row r="2" spans="1:4" ht="16.5" customHeight="1">
      <c r="A2" s="182" t="s">
        <v>113</v>
      </c>
      <c r="B2" s="182"/>
      <c r="C2" s="182"/>
      <c r="D2" s="182"/>
    </row>
    <row r="3" ht="6.75" customHeight="1" hidden="1">
      <c r="A3" s="40"/>
    </row>
    <row r="4" ht="10.5" customHeight="1">
      <c r="D4" s="41" t="s">
        <v>31</v>
      </c>
    </row>
    <row r="5" spans="1:4" s="42" customFormat="1" ht="15" customHeight="1">
      <c r="A5" s="183" t="s">
        <v>41</v>
      </c>
      <c r="B5" s="183" t="s">
        <v>13</v>
      </c>
      <c r="C5" s="184" t="s">
        <v>43</v>
      </c>
      <c r="D5" s="184" t="s">
        <v>95</v>
      </c>
    </row>
    <row r="6" spans="1:4" s="42" customFormat="1" ht="12" customHeight="1">
      <c r="A6" s="183"/>
      <c r="B6" s="183"/>
      <c r="C6" s="183"/>
      <c r="D6" s="184"/>
    </row>
    <row r="7" spans="1:4" s="42" customFormat="1" ht="3" customHeight="1" hidden="1">
      <c r="A7" s="183"/>
      <c r="B7" s="183"/>
      <c r="C7" s="183"/>
      <c r="D7" s="184"/>
    </row>
    <row r="8" spans="1:4" ht="9.75" customHeight="1">
      <c r="A8" s="29">
        <v>1</v>
      </c>
      <c r="B8" s="29">
        <v>2</v>
      </c>
      <c r="C8" s="29">
        <v>3</v>
      </c>
      <c r="D8" s="29">
        <v>4</v>
      </c>
    </row>
    <row r="9" spans="1:4" ht="18.75" customHeight="1">
      <c r="A9" s="181" t="s">
        <v>23</v>
      </c>
      <c r="B9" s="181"/>
      <c r="C9" s="29"/>
      <c r="D9" s="84">
        <f>SUM(D10,D19,D20,D21,D22,D23)</f>
        <v>1580000</v>
      </c>
    </row>
    <row r="10" spans="1:7" ht="18.75" customHeight="1" hidden="1">
      <c r="A10" s="14" t="s">
        <v>69</v>
      </c>
      <c r="B10" s="14" t="s">
        <v>70</v>
      </c>
      <c r="C10" s="29"/>
      <c r="D10" s="84">
        <f>SUM(D11,D13,D15)</f>
        <v>0</v>
      </c>
      <c r="G10" s="43"/>
    </row>
    <row r="11" spans="1:7" s="20" customFormat="1" ht="18.75" customHeight="1">
      <c r="A11" s="14" t="s">
        <v>15</v>
      </c>
      <c r="B11" s="19" t="s">
        <v>20</v>
      </c>
      <c r="C11" s="14" t="s">
        <v>24</v>
      </c>
      <c r="D11" s="85">
        <v>0</v>
      </c>
      <c r="G11" s="44"/>
    </row>
    <row r="12" spans="1:4" ht="40.5" customHeight="1">
      <c r="A12" s="29" t="s">
        <v>67</v>
      </c>
      <c r="B12" s="45" t="s">
        <v>68</v>
      </c>
      <c r="C12" s="29" t="s">
        <v>24</v>
      </c>
      <c r="D12" s="84">
        <v>0</v>
      </c>
    </row>
    <row r="13" spans="1:4" s="20" customFormat="1" ht="13.5" customHeight="1">
      <c r="A13" s="14" t="s">
        <v>16</v>
      </c>
      <c r="B13" s="19" t="s">
        <v>21</v>
      </c>
      <c r="C13" s="14" t="s">
        <v>24</v>
      </c>
      <c r="D13" s="85">
        <v>0</v>
      </c>
    </row>
    <row r="14" spans="1:4" ht="25.5" customHeight="1">
      <c r="A14" s="29" t="s">
        <v>17</v>
      </c>
      <c r="B14" s="45" t="s">
        <v>50</v>
      </c>
      <c r="C14" s="29" t="s">
        <v>36</v>
      </c>
      <c r="D14" s="84">
        <v>0</v>
      </c>
    </row>
    <row r="15" spans="1:4" ht="22.5">
      <c r="A15" s="29" t="s">
        <v>9</v>
      </c>
      <c r="B15" s="45" t="s">
        <v>71</v>
      </c>
      <c r="C15" s="29" t="s">
        <v>44</v>
      </c>
      <c r="D15" s="84"/>
    </row>
    <row r="16" spans="1:4" ht="54.75" customHeight="1" hidden="1">
      <c r="A16" s="29" t="s">
        <v>72</v>
      </c>
      <c r="B16" s="45" t="s">
        <v>89</v>
      </c>
      <c r="C16" s="29" t="s">
        <v>44</v>
      </c>
      <c r="D16" s="84"/>
    </row>
    <row r="17" spans="1:4" ht="50.25" customHeight="1">
      <c r="A17" s="29" t="s">
        <v>80</v>
      </c>
      <c r="B17" s="45" t="s">
        <v>114</v>
      </c>
      <c r="C17" s="29" t="s">
        <v>44</v>
      </c>
      <c r="D17" s="84"/>
    </row>
    <row r="18" spans="1:4" ht="41.25" customHeight="1">
      <c r="A18" s="29" t="s">
        <v>19</v>
      </c>
      <c r="B18" s="45" t="s">
        <v>115</v>
      </c>
      <c r="C18" s="29" t="s">
        <v>44</v>
      </c>
      <c r="D18" s="84"/>
    </row>
    <row r="19" spans="1:4" s="20" customFormat="1" ht="18.75" customHeight="1">
      <c r="A19" s="14" t="s">
        <v>22</v>
      </c>
      <c r="B19" s="19" t="s">
        <v>73</v>
      </c>
      <c r="C19" s="14" t="s">
        <v>25</v>
      </c>
      <c r="D19" s="85"/>
    </row>
    <row r="20" spans="1:4" s="20" customFormat="1" ht="18.75" customHeight="1">
      <c r="A20" s="14" t="s">
        <v>81</v>
      </c>
      <c r="B20" s="19" t="s">
        <v>99</v>
      </c>
      <c r="C20" s="14" t="s">
        <v>74</v>
      </c>
      <c r="D20" s="85">
        <v>1580000</v>
      </c>
    </row>
    <row r="21" spans="1:4" ht="18.75" customHeight="1">
      <c r="A21" s="29" t="s">
        <v>84</v>
      </c>
      <c r="B21" s="30" t="s">
        <v>75</v>
      </c>
      <c r="C21" s="29" t="s">
        <v>37</v>
      </c>
      <c r="D21" s="84"/>
    </row>
    <row r="22" spans="1:4" ht="18.75" customHeight="1">
      <c r="A22" s="29" t="s">
        <v>85</v>
      </c>
      <c r="B22" s="30" t="s">
        <v>55</v>
      </c>
      <c r="C22" s="29" t="s">
        <v>28</v>
      </c>
      <c r="D22" s="84"/>
    </row>
    <row r="23" spans="1:4" s="20" customFormat="1" ht="18.75" customHeight="1">
      <c r="A23" s="14" t="s">
        <v>90</v>
      </c>
      <c r="B23" s="19" t="s">
        <v>78</v>
      </c>
      <c r="C23" s="14" t="s">
        <v>96</v>
      </c>
      <c r="D23" s="85"/>
    </row>
    <row r="24" spans="1:4" ht="15" customHeight="1">
      <c r="A24" s="181" t="s">
        <v>51</v>
      </c>
      <c r="B24" s="181"/>
      <c r="C24" s="29"/>
      <c r="D24" s="84">
        <f>SUM(D25:D33)</f>
        <v>940000</v>
      </c>
    </row>
    <row r="25" spans="1:4" s="116" customFormat="1" ht="15.75" customHeight="1">
      <c r="A25" s="137" t="s">
        <v>15</v>
      </c>
      <c r="B25" s="138" t="s">
        <v>38</v>
      </c>
      <c r="C25" s="137" t="s">
        <v>27</v>
      </c>
      <c r="D25" s="139">
        <v>940000</v>
      </c>
    </row>
    <row r="26" spans="1:4" ht="40.5" customHeight="1">
      <c r="A26" s="29" t="s">
        <v>67</v>
      </c>
      <c r="B26" s="45" t="s">
        <v>79</v>
      </c>
      <c r="C26" s="29" t="s">
        <v>27</v>
      </c>
      <c r="D26" s="84"/>
    </row>
    <row r="27" spans="1:4" ht="18" customHeight="1">
      <c r="A27" s="29" t="s">
        <v>16</v>
      </c>
      <c r="B27" s="30" t="s">
        <v>26</v>
      </c>
      <c r="C27" s="29" t="s">
        <v>27</v>
      </c>
      <c r="D27" s="84"/>
    </row>
    <row r="28" spans="1:4" ht="28.5" customHeight="1">
      <c r="A28" s="29" t="s">
        <v>17</v>
      </c>
      <c r="B28" s="45" t="s">
        <v>116</v>
      </c>
      <c r="C28" s="29" t="s">
        <v>40</v>
      </c>
      <c r="D28" s="84"/>
    </row>
    <row r="29" spans="1:4" ht="26.25" customHeight="1">
      <c r="A29" s="29" t="s">
        <v>9</v>
      </c>
      <c r="B29" s="45" t="s">
        <v>77</v>
      </c>
      <c r="C29" s="29" t="s">
        <v>29</v>
      </c>
      <c r="D29" s="84"/>
    </row>
    <row r="30" spans="1:4" ht="49.5" customHeight="1">
      <c r="A30" s="29" t="s">
        <v>80</v>
      </c>
      <c r="B30" s="45" t="s">
        <v>100</v>
      </c>
      <c r="C30" s="29" t="s">
        <v>29</v>
      </c>
      <c r="D30" s="84"/>
    </row>
    <row r="31" spans="1:4" ht="39.75" customHeight="1">
      <c r="A31" s="29" t="s">
        <v>19</v>
      </c>
      <c r="B31" s="45" t="s">
        <v>101</v>
      </c>
      <c r="C31" s="29" t="s">
        <v>29</v>
      </c>
      <c r="D31" s="84"/>
    </row>
    <row r="32" spans="1:4" ht="18.75" customHeight="1">
      <c r="A32" s="29" t="s">
        <v>22</v>
      </c>
      <c r="B32" s="30" t="s">
        <v>39</v>
      </c>
      <c r="C32" s="29" t="s">
        <v>34</v>
      </c>
      <c r="D32" s="84"/>
    </row>
    <row r="33" spans="1:4" ht="18.75" customHeight="1">
      <c r="A33" s="29" t="s">
        <v>81</v>
      </c>
      <c r="B33" s="30" t="s">
        <v>76</v>
      </c>
      <c r="C33" s="29" t="s">
        <v>28</v>
      </c>
      <c r="D33" s="84"/>
    </row>
    <row r="34" spans="1:4" ht="7.5" customHeight="1">
      <c r="A34" s="46"/>
      <c r="B34" s="43"/>
      <c r="C34" s="43"/>
      <c r="D34" s="43"/>
    </row>
  </sheetData>
  <sheetProtection/>
  <mergeCells count="8">
    <mergeCell ref="C1:D1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orientation="portrait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H13" sqref="H13"/>
    </sheetView>
  </sheetViews>
  <sheetFormatPr defaultColWidth="9.00390625" defaultRowHeight="12.75"/>
  <cols>
    <col min="1" max="1" width="5.625" style="31" customWidth="1"/>
    <col min="2" max="2" width="5.125" style="31" customWidth="1"/>
    <col min="3" max="3" width="7.75390625" style="31" customWidth="1"/>
    <col min="4" max="4" width="28.00390625" style="31" customWidth="1"/>
    <col min="5" max="5" width="12.00390625" style="31" hidden="1" customWidth="1"/>
    <col min="6" max="6" width="12.75390625" style="31" customWidth="1"/>
    <col min="7" max="7" width="10.125" style="31" customWidth="1"/>
    <col min="8" max="8" width="10.125" style="88" customWidth="1"/>
    <col min="9" max="9" width="12.75390625" style="88" customWidth="1"/>
    <col min="10" max="10" width="3.125" style="31" customWidth="1"/>
    <col min="11" max="11" width="13.125" style="109" customWidth="1"/>
    <col min="12" max="12" width="14.375" style="31" customWidth="1"/>
    <col min="13" max="13" width="16.75390625" style="31" customWidth="1"/>
    <col min="14" max="16384" width="9.125" style="31" customWidth="1"/>
  </cols>
  <sheetData>
    <row r="1" spans="12:13" ht="15.75" customHeight="1">
      <c r="L1" s="217" t="s">
        <v>199</v>
      </c>
      <c r="M1" s="217"/>
    </row>
    <row r="2" spans="12:13" ht="21" customHeight="1">
      <c r="L2" s="217"/>
      <c r="M2" s="217"/>
    </row>
    <row r="3" spans="12:13" ht="17.25" customHeight="1">
      <c r="L3" s="217"/>
      <c r="M3" s="217"/>
    </row>
    <row r="4" spans="1:13" ht="12.75">
      <c r="A4" s="156" t="s">
        <v>110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1:13" ht="10.5" customHeight="1">
      <c r="A5" s="2"/>
      <c r="B5" s="2"/>
      <c r="C5" s="2"/>
      <c r="D5" s="2"/>
      <c r="E5" s="2"/>
      <c r="F5" s="2"/>
      <c r="G5" s="2"/>
      <c r="H5" s="18"/>
      <c r="I5" s="18"/>
      <c r="J5" s="2"/>
      <c r="K5" s="110"/>
      <c r="L5" s="2"/>
      <c r="M5" s="1" t="s">
        <v>31</v>
      </c>
    </row>
    <row r="6" spans="1:13" s="62" customFormat="1" ht="15" customHeight="1">
      <c r="A6" s="152" t="s">
        <v>41</v>
      </c>
      <c r="B6" s="152" t="s">
        <v>10</v>
      </c>
      <c r="C6" s="152" t="s">
        <v>30</v>
      </c>
      <c r="D6" s="158" t="s">
        <v>56</v>
      </c>
      <c r="E6" s="158" t="s">
        <v>42</v>
      </c>
      <c r="F6" s="158" t="s">
        <v>47</v>
      </c>
      <c r="G6" s="158"/>
      <c r="H6" s="158"/>
      <c r="I6" s="158"/>
      <c r="J6" s="158"/>
      <c r="K6" s="158"/>
      <c r="L6" s="158"/>
      <c r="M6" s="158" t="s">
        <v>45</v>
      </c>
    </row>
    <row r="7" spans="1:13" s="62" customFormat="1" ht="13.5" customHeight="1">
      <c r="A7" s="152"/>
      <c r="B7" s="152"/>
      <c r="C7" s="152"/>
      <c r="D7" s="158"/>
      <c r="E7" s="158"/>
      <c r="F7" s="158" t="s">
        <v>112</v>
      </c>
      <c r="G7" s="158" t="s">
        <v>18</v>
      </c>
      <c r="H7" s="158"/>
      <c r="I7" s="158"/>
      <c r="J7" s="158"/>
      <c r="K7" s="158"/>
      <c r="L7" s="158"/>
      <c r="M7" s="158"/>
    </row>
    <row r="8" spans="1:13" s="62" customFormat="1" ht="13.5" customHeight="1">
      <c r="A8" s="152"/>
      <c r="B8" s="152"/>
      <c r="C8" s="152"/>
      <c r="D8" s="158"/>
      <c r="E8" s="158"/>
      <c r="F8" s="158"/>
      <c r="G8" s="158" t="s">
        <v>53</v>
      </c>
      <c r="H8" s="225" t="s">
        <v>48</v>
      </c>
      <c r="I8" s="63" t="s">
        <v>14</v>
      </c>
      <c r="J8" s="164" t="s">
        <v>54</v>
      </c>
      <c r="K8" s="218"/>
      <c r="L8" s="158" t="s">
        <v>49</v>
      </c>
      <c r="M8" s="158"/>
    </row>
    <row r="9" spans="1:13" s="62" customFormat="1" ht="19.5" customHeight="1">
      <c r="A9" s="152"/>
      <c r="B9" s="152"/>
      <c r="C9" s="152"/>
      <c r="D9" s="158"/>
      <c r="E9" s="158"/>
      <c r="F9" s="158"/>
      <c r="G9" s="158"/>
      <c r="H9" s="225"/>
      <c r="I9" s="223" t="s">
        <v>60</v>
      </c>
      <c r="J9" s="219"/>
      <c r="K9" s="220"/>
      <c r="L9" s="158"/>
      <c r="M9" s="158"/>
    </row>
    <row r="10" spans="1:13" s="62" customFormat="1" ht="28.5" customHeight="1">
      <c r="A10" s="152"/>
      <c r="B10" s="152"/>
      <c r="C10" s="152"/>
      <c r="D10" s="158"/>
      <c r="E10" s="158"/>
      <c r="F10" s="158"/>
      <c r="G10" s="158"/>
      <c r="H10" s="225"/>
      <c r="I10" s="224"/>
      <c r="J10" s="221"/>
      <c r="K10" s="222"/>
      <c r="L10" s="158"/>
      <c r="M10" s="158"/>
    </row>
    <row r="11" spans="1:13" s="5" customFormat="1" ht="12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5</v>
      </c>
      <c r="G11" s="3">
        <v>6</v>
      </c>
      <c r="H11" s="64">
        <v>7</v>
      </c>
      <c r="I11" s="65">
        <v>8</v>
      </c>
      <c r="J11" s="209">
        <v>9</v>
      </c>
      <c r="K11" s="210"/>
      <c r="L11" s="3">
        <v>10</v>
      </c>
      <c r="M11" s="3">
        <v>11</v>
      </c>
    </row>
    <row r="12" spans="1:13" s="5" customFormat="1" ht="53.25" customHeight="1">
      <c r="A12" s="89">
        <v>1</v>
      </c>
      <c r="B12" s="90">
        <v>600</v>
      </c>
      <c r="C12" s="90">
        <v>60016</v>
      </c>
      <c r="D12" s="28" t="s">
        <v>120</v>
      </c>
      <c r="E12" s="89"/>
      <c r="F12" s="91">
        <v>22000</v>
      </c>
      <c r="G12" s="91">
        <v>22000</v>
      </c>
      <c r="H12" s="92"/>
      <c r="I12" s="93"/>
      <c r="J12" s="94" t="s">
        <v>46</v>
      </c>
      <c r="K12" s="111"/>
      <c r="L12" s="91">
        <v>0</v>
      </c>
      <c r="M12" s="95" t="s">
        <v>0</v>
      </c>
    </row>
    <row r="13" spans="1:13" ht="54" customHeight="1">
      <c r="A13" s="66">
        <v>2</v>
      </c>
      <c r="B13" s="72">
        <v>600</v>
      </c>
      <c r="C13" s="72">
        <v>60017</v>
      </c>
      <c r="D13" s="81" t="s">
        <v>124</v>
      </c>
      <c r="E13" s="69"/>
      <c r="F13" s="70">
        <v>10000</v>
      </c>
      <c r="G13" s="70">
        <v>10000</v>
      </c>
      <c r="H13" s="69"/>
      <c r="I13" s="71"/>
      <c r="J13" s="48" t="s">
        <v>46</v>
      </c>
      <c r="K13" s="112"/>
      <c r="L13" s="70">
        <v>0</v>
      </c>
      <c r="M13" s="72" t="s">
        <v>0</v>
      </c>
    </row>
    <row r="14" spans="1:13" ht="59.25" customHeight="1">
      <c r="A14" s="66">
        <v>3</v>
      </c>
      <c r="B14" s="72">
        <v>600</v>
      </c>
      <c r="C14" s="72">
        <v>60017</v>
      </c>
      <c r="D14" s="81" t="s">
        <v>125</v>
      </c>
      <c r="E14" s="69"/>
      <c r="F14" s="70">
        <v>15739.4</v>
      </c>
      <c r="G14" s="70">
        <v>15739.4</v>
      </c>
      <c r="H14" s="69"/>
      <c r="I14" s="71"/>
      <c r="J14" s="48" t="s">
        <v>46</v>
      </c>
      <c r="K14" s="112"/>
      <c r="L14" s="70">
        <v>0</v>
      </c>
      <c r="M14" s="72" t="s">
        <v>0</v>
      </c>
    </row>
    <row r="15" spans="1:13" s="115" customFormat="1" ht="14.25" customHeight="1">
      <c r="A15" s="214">
        <v>4</v>
      </c>
      <c r="B15" s="235">
        <v>600</v>
      </c>
      <c r="C15" s="235">
        <v>60017</v>
      </c>
      <c r="D15" s="232" t="s">
        <v>136</v>
      </c>
      <c r="E15" s="125"/>
      <c r="F15" s="229">
        <v>126400</v>
      </c>
      <c r="G15" s="229">
        <v>103400</v>
      </c>
      <c r="H15" s="125"/>
      <c r="I15" s="126"/>
      <c r="J15" s="127" t="s">
        <v>186</v>
      </c>
      <c r="K15" s="128"/>
      <c r="L15" s="226">
        <v>0</v>
      </c>
      <c r="M15" s="214" t="s">
        <v>0</v>
      </c>
    </row>
    <row r="16" spans="1:13" s="115" customFormat="1" ht="16.5" customHeight="1">
      <c r="A16" s="215"/>
      <c r="B16" s="236"/>
      <c r="C16" s="236"/>
      <c r="D16" s="233"/>
      <c r="E16" s="125"/>
      <c r="F16" s="230"/>
      <c r="G16" s="230"/>
      <c r="H16" s="125"/>
      <c r="I16" s="126"/>
      <c r="J16" s="127" t="s">
        <v>187</v>
      </c>
      <c r="K16" s="128">
        <v>23000</v>
      </c>
      <c r="L16" s="227"/>
      <c r="M16" s="215"/>
    </row>
    <row r="17" spans="1:13" s="115" customFormat="1" ht="18.75" customHeight="1">
      <c r="A17" s="215"/>
      <c r="B17" s="236"/>
      <c r="C17" s="236"/>
      <c r="D17" s="233"/>
      <c r="E17" s="125"/>
      <c r="F17" s="230"/>
      <c r="G17" s="230"/>
      <c r="H17" s="125"/>
      <c r="I17" s="126"/>
      <c r="J17" s="127" t="s">
        <v>188</v>
      </c>
      <c r="K17" s="128"/>
      <c r="L17" s="227"/>
      <c r="M17" s="215"/>
    </row>
    <row r="18" spans="1:13" s="115" customFormat="1" ht="18" customHeight="1">
      <c r="A18" s="216"/>
      <c r="B18" s="237"/>
      <c r="C18" s="237"/>
      <c r="D18" s="234"/>
      <c r="E18" s="125"/>
      <c r="F18" s="231"/>
      <c r="G18" s="231"/>
      <c r="H18" s="125"/>
      <c r="I18" s="126"/>
      <c r="J18" s="127" t="s">
        <v>189</v>
      </c>
      <c r="K18" s="128"/>
      <c r="L18" s="228"/>
      <c r="M18" s="216"/>
    </row>
    <row r="19" spans="1:13" s="133" customFormat="1" ht="62.25" customHeight="1">
      <c r="A19" s="129">
        <v>5</v>
      </c>
      <c r="B19" s="130">
        <v>600</v>
      </c>
      <c r="C19" s="130">
        <v>60095</v>
      </c>
      <c r="D19" s="131" t="s">
        <v>182</v>
      </c>
      <c r="E19" s="125"/>
      <c r="F19" s="132">
        <v>16150</v>
      </c>
      <c r="G19" s="132">
        <v>16150</v>
      </c>
      <c r="H19" s="125"/>
      <c r="I19" s="126"/>
      <c r="J19" s="127" t="s">
        <v>46</v>
      </c>
      <c r="K19" s="128"/>
      <c r="L19" s="132">
        <v>0</v>
      </c>
      <c r="M19" s="130" t="s">
        <v>0</v>
      </c>
    </row>
    <row r="20" spans="1:13" s="133" customFormat="1" ht="53.25" customHeight="1">
      <c r="A20" s="129">
        <v>6</v>
      </c>
      <c r="B20" s="134">
        <v>900</v>
      </c>
      <c r="C20" s="135">
        <v>90015</v>
      </c>
      <c r="D20" s="136" t="s">
        <v>145</v>
      </c>
      <c r="E20" s="125"/>
      <c r="F20" s="132">
        <v>7860</v>
      </c>
      <c r="G20" s="132">
        <v>7860</v>
      </c>
      <c r="H20" s="125"/>
      <c r="I20" s="126"/>
      <c r="J20" s="127" t="s">
        <v>46</v>
      </c>
      <c r="K20" s="128"/>
      <c r="L20" s="132">
        <v>0</v>
      </c>
      <c r="M20" s="130" t="s">
        <v>0</v>
      </c>
    </row>
    <row r="21" spans="1:13" s="115" customFormat="1" ht="52.5" customHeight="1">
      <c r="A21" s="129">
        <v>7</v>
      </c>
      <c r="B21" s="134">
        <v>900</v>
      </c>
      <c r="C21" s="135">
        <v>90015</v>
      </c>
      <c r="D21" s="136" t="s">
        <v>126</v>
      </c>
      <c r="E21" s="125"/>
      <c r="F21" s="132">
        <v>21600</v>
      </c>
      <c r="G21" s="132">
        <v>21600</v>
      </c>
      <c r="H21" s="125"/>
      <c r="I21" s="126"/>
      <c r="J21" s="127" t="s">
        <v>46</v>
      </c>
      <c r="K21" s="128"/>
      <c r="L21" s="132">
        <v>0</v>
      </c>
      <c r="M21" s="130" t="s">
        <v>0</v>
      </c>
    </row>
    <row r="22" spans="1:13" ht="60.75" customHeight="1">
      <c r="A22" s="66">
        <v>8</v>
      </c>
      <c r="B22" s="67">
        <v>900</v>
      </c>
      <c r="C22" s="68">
        <v>90015</v>
      </c>
      <c r="D22" s="82" t="s">
        <v>146</v>
      </c>
      <c r="E22" s="69"/>
      <c r="F22" s="70">
        <v>25000</v>
      </c>
      <c r="G22" s="70">
        <v>25000</v>
      </c>
      <c r="H22" s="69"/>
      <c r="I22" s="71"/>
      <c r="J22" s="48" t="s">
        <v>46</v>
      </c>
      <c r="K22" s="112"/>
      <c r="L22" s="70">
        <v>0</v>
      </c>
      <c r="M22" s="72" t="s">
        <v>0</v>
      </c>
    </row>
    <row r="23" spans="1:13" ht="54" customHeight="1">
      <c r="A23" s="66">
        <v>9</v>
      </c>
      <c r="B23" s="72">
        <v>900</v>
      </c>
      <c r="C23" s="72">
        <v>90015</v>
      </c>
      <c r="D23" s="73" t="s">
        <v>127</v>
      </c>
      <c r="E23" s="69"/>
      <c r="F23" s="70">
        <v>40000</v>
      </c>
      <c r="G23" s="70">
        <v>40000</v>
      </c>
      <c r="H23" s="69"/>
      <c r="I23" s="71"/>
      <c r="J23" s="48" t="s">
        <v>46</v>
      </c>
      <c r="K23" s="112"/>
      <c r="L23" s="70">
        <v>0</v>
      </c>
      <c r="M23" s="72" t="s">
        <v>0</v>
      </c>
    </row>
    <row r="24" spans="1:13" ht="48.75" customHeight="1">
      <c r="A24" s="66">
        <v>10</v>
      </c>
      <c r="B24" s="67">
        <v>921</v>
      </c>
      <c r="C24" s="68">
        <v>92109</v>
      </c>
      <c r="D24" s="83" t="s">
        <v>137</v>
      </c>
      <c r="E24" s="69"/>
      <c r="F24" s="70">
        <v>15000</v>
      </c>
      <c r="G24" s="70">
        <v>15000</v>
      </c>
      <c r="H24" s="69"/>
      <c r="I24" s="71"/>
      <c r="J24" s="48" t="s">
        <v>46</v>
      </c>
      <c r="K24" s="112"/>
      <c r="L24" s="70">
        <v>0</v>
      </c>
      <c r="M24" s="72" t="s">
        <v>0</v>
      </c>
    </row>
    <row r="25" spans="1:13" ht="73.5" customHeight="1">
      <c r="A25" s="66">
        <v>11</v>
      </c>
      <c r="B25" s="67">
        <v>921</v>
      </c>
      <c r="C25" s="68">
        <v>92195</v>
      </c>
      <c r="D25" s="83" t="s">
        <v>147</v>
      </c>
      <c r="E25" s="69"/>
      <c r="F25" s="70">
        <v>14100</v>
      </c>
      <c r="G25" s="70">
        <v>14100</v>
      </c>
      <c r="H25" s="69"/>
      <c r="I25" s="71"/>
      <c r="J25" s="48" t="s">
        <v>46</v>
      </c>
      <c r="K25" s="112"/>
      <c r="L25" s="70">
        <v>0</v>
      </c>
      <c r="M25" s="72" t="s">
        <v>0</v>
      </c>
    </row>
    <row r="26" spans="1:13" ht="82.5" customHeight="1">
      <c r="A26" s="66">
        <v>12</v>
      </c>
      <c r="B26" s="67">
        <v>921</v>
      </c>
      <c r="C26" s="68">
        <v>92195</v>
      </c>
      <c r="D26" s="83" t="s">
        <v>148</v>
      </c>
      <c r="E26" s="69"/>
      <c r="F26" s="70">
        <v>11100</v>
      </c>
      <c r="G26" s="70">
        <v>11100</v>
      </c>
      <c r="H26" s="69"/>
      <c r="I26" s="71"/>
      <c r="J26" s="48" t="s">
        <v>46</v>
      </c>
      <c r="K26" s="112"/>
      <c r="L26" s="70">
        <v>0</v>
      </c>
      <c r="M26" s="72" t="s">
        <v>0</v>
      </c>
    </row>
    <row r="27" spans="1:13" ht="87" customHeight="1">
      <c r="A27" s="66">
        <v>13</v>
      </c>
      <c r="B27" s="67">
        <v>926</v>
      </c>
      <c r="C27" s="68">
        <v>92695</v>
      </c>
      <c r="D27" s="83" t="s">
        <v>128</v>
      </c>
      <c r="E27" s="69"/>
      <c r="F27" s="70">
        <v>10000</v>
      </c>
      <c r="G27" s="70">
        <v>10000</v>
      </c>
      <c r="H27" s="69"/>
      <c r="I27" s="71"/>
      <c r="J27" s="48" t="s">
        <v>46</v>
      </c>
      <c r="K27" s="112"/>
      <c r="L27" s="70">
        <v>0</v>
      </c>
      <c r="M27" s="72" t="s">
        <v>0</v>
      </c>
    </row>
    <row r="28" spans="1:13" ht="62.25" customHeight="1">
      <c r="A28" s="66">
        <v>14</v>
      </c>
      <c r="B28" s="67">
        <v>926</v>
      </c>
      <c r="C28" s="68">
        <v>92695</v>
      </c>
      <c r="D28" s="83" t="s">
        <v>129</v>
      </c>
      <c r="E28" s="69"/>
      <c r="F28" s="70">
        <v>9571.61</v>
      </c>
      <c r="G28" s="70">
        <v>9571.61</v>
      </c>
      <c r="H28" s="69"/>
      <c r="I28" s="71"/>
      <c r="J28" s="48" t="s">
        <v>46</v>
      </c>
      <c r="K28" s="112"/>
      <c r="L28" s="70">
        <v>0</v>
      </c>
      <c r="M28" s="72" t="s">
        <v>0</v>
      </c>
    </row>
    <row r="29" spans="1:13" ht="54" customHeight="1">
      <c r="A29" s="66">
        <v>15</v>
      </c>
      <c r="B29" s="67">
        <v>926</v>
      </c>
      <c r="C29" s="68">
        <v>92695</v>
      </c>
      <c r="D29" s="83" t="s">
        <v>130</v>
      </c>
      <c r="E29" s="69"/>
      <c r="F29" s="70">
        <v>5987.27</v>
      </c>
      <c r="G29" s="70">
        <v>5987.27</v>
      </c>
      <c r="H29" s="69"/>
      <c r="I29" s="71"/>
      <c r="J29" s="48" t="s">
        <v>46</v>
      </c>
      <c r="K29" s="112"/>
      <c r="L29" s="70">
        <v>0</v>
      </c>
      <c r="M29" s="72" t="s">
        <v>0</v>
      </c>
    </row>
    <row r="30" spans="1:13" ht="64.5" customHeight="1">
      <c r="A30" s="66">
        <v>16</v>
      </c>
      <c r="B30" s="72">
        <v>926</v>
      </c>
      <c r="C30" s="72">
        <v>92695</v>
      </c>
      <c r="D30" s="73" t="s">
        <v>131</v>
      </c>
      <c r="E30" s="69"/>
      <c r="F30" s="70">
        <v>14000</v>
      </c>
      <c r="G30" s="70">
        <v>14000</v>
      </c>
      <c r="H30" s="69"/>
      <c r="I30" s="71"/>
      <c r="J30" s="48" t="s">
        <v>46</v>
      </c>
      <c r="K30" s="112"/>
      <c r="L30" s="70">
        <v>0</v>
      </c>
      <c r="M30" s="72" t="s">
        <v>0</v>
      </c>
    </row>
    <row r="31" spans="1:13" ht="72.75" customHeight="1">
      <c r="A31" s="66">
        <v>17</v>
      </c>
      <c r="B31" s="72">
        <v>926</v>
      </c>
      <c r="C31" s="72">
        <v>92695</v>
      </c>
      <c r="D31" s="73" t="s">
        <v>175</v>
      </c>
      <c r="E31" s="69"/>
      <c r="F31" s="70">
        <v>12470</v>
      </c>
      <c r="G31" s="70">
        <v>12470</v>
      </c>
      <c r="H31" s="69"/>
      <c r="I31" s="71"/>
      <c r="J31" s="48" t="s">
        <v>46</v>
      </c>
      <c r="K31" s="112"/>
      <c r="L31" s="70">
        <v>0</v>
      </c>
      <c r="M31" s="72" t="s">
        <v>0</v>
      </c>
    </row>
    <row r="32" spans="1:13" ht="57" customHeight="1">
      <c r="A32" s="66">
        <v>18</v>
      </c>
      <c r="B32" s="67">
        <v>926</v>
      </c>
      <c r="C32" s="68">
        <v>92695</v>
      </c>
      <c r="D32" s="82" t="s">
        <v>196</v>
      </c>
      <c r="E32" s="69"/>
      <c r="F32" s="70">
        <v>8904.22</v>
      </c>
      <c r="G32" s="70">
        <v>8904.22</v>
      </c>
      <c r="H32" s="69"/>
      <c r="I32" s="71"/>
      <c r="J32" s="48" t="s">
        <v>46</v>
      </c>
      <c r="K32" s="112"/>
      <c r="L32" s="70">
        <v>0</v>
      </c>
      <c r="M32" s="72" t="s">
        <v>0</v>
      </c>
    </row>
    <row r="33" spans="1:13" ht="60.75" customHeight="1">
      <c r="A33" s="66">
        <v>19</v>
      </c>
      <c r="B33" s="67">
        <v>926</v>
      </c>
      <c r="C33" s="68">
        <v>92695</v>
      </c>
      <c r="D33" s="82" t="s">
        <v>132</v>
      </c>
      <c r="E33" s="69"/>
      <c r="F33" s="70">
        <v>4500</v>
      </c>
      <c r="G33" s="70">
        <v>4500</v>
      </c>
      <c r="H33" s="69"/>
      <c r="I33" s="71"/>
      <c r="J33" s="48" t="s">
        <v>46</v>
      </c>
      <c r="K33" s="112"/>
      <c r="L33" s="70">
        <v>0</v>
      </c>
      <c r="M33" s="72" t="s">
        <v>0</v>
      </c>
    </row>
    <row r="34" spans="1:13" ht="53.25" customHeight="1">
      <c r="A34" s="66">
        <v>20</v>
      </c>
      <c r="B34" s="67">
        <v>900</v>
      </c>
      <c r="C34" s="68">
        <v>90015</v>
      </c>
      <c r="D34" s="82" t="s">
        <v>139</v>
      </c>
      <c r="E34" s="69"/>
      <c r="F34" s="70">
        <v>5500</v>
      </c>
      <c r="G34" s="70">
        <v>5500</v>
      </c>
      <c r="H34" s="69"/>
      <c r="I34" s="71"/>
      <c r="J34" s="48" t="s">
        <v>46</v>
      </c>
      <c r="K34" s="112"/>
      <c r="L34" s="70">
        <v>0</v>
      </c>
      <c r="M34" s="72" t="s">
        <v>0</v>
      </c>
    </row>
    <row r="35" spans="1:13" ht="99" customHeight="1">
      <c r="A35" s="66">
        <v>21</v>
      </c>
      <c r="B35" s="67">
        <v>700</v>
      </c>
      <c r="C35" s="68">
        <v>70005</v>
      </c>
      <c r="D35" s="82" t="s">
        <v>143</v>
      </c>
      <c r="E35" s="69"/>
      <c r="F35" s="70">
        <v>100000</v>
      </c>
      <c r="G35" s="70">
        <v>100000</v>
      </c>
      <c r="H35" s="69"/>
      <c r="I35" s="71"/>
      <c r="J35" s="48" t="s">
        <v>46</v>
      </c>
      <c r="K35" s="112"/>
      <c r="L35" s="70">
        <v>0</v>
      </c>
      <c r="M35" s="72" t="s">
        <v>0</v>
      </c>
    </row>
    <row r="36" spans="1:13" ht="57.75" customHeight="1">
      <c r="A36" s="66">
        <v>22</v>
      </c>
      <c r="B36" s="67">
        <v>801</v>
      </c>
      <c r="C36" s="68">
        <v>80101</v>
      </c>
      <c r="D36" s="82" t="s">
        <v>141</v>
      </c>
      <c r="E36" s="69"/>
      <c r="F36" s="70">
        <v>4800</v>
      </c>
      <c r="G36" s="70">
        <v>4800</v>
      </c>
      <c r="H36" s="69"/>
      <c r="I36" s="71"/>
      <c r="J36" s="48" t="s">
        <v>46</v>
      </c>
      <c r="K36" s="112"/>
      <c r="L36" s="70">
        <v>0</v>
      </c>
      <c r="M36" s="72" t="s">
        <v>0</v>
      </c>
    </row>
    <row r="37" spans="1:13" ht="83.25" customHeight="1">
      <c r="A37" s="66">
        <v>23</v>
      </c>
      <c r="B37" s="67">
        <v>921</v>
      </c>
      <c r="C37" s="68">
        <v>92195</v>
      </c>
      <c r="D37" s="82" t="s">
        <v>142</v>
      </c>
      <c r="E37" s="69"/>
      <c r="F37" s="70">
        <v>18000</v>
      </c>
      <c r="G37" s="70">
        <v>18000</v>
      </c>
      <c r="H37" s="69"/>
      <c r="I37" s="71"/>
      <c r="J37" s="48" t="s">
        <v>46</v>
      </c>
      <c r="K37" s="112"/>
      <c r="L37" s="70">
        <v>0</v>
      </c>
      <c r="M37" s="72" t="s">
        <v>0</v>
      </c>
    </row>
    <row r="38" spans="1:13" ht="54.75" customHeight="1">
      <c r="A38" s="66">
        <v>24</v>
      </c>
      <c r="B38" s="67">
        <v>852</v>
      </c>
      <c r="C38" s="68">
        <v>85219</v>
      </c>
      <c r="D38" s="82" t="s">
        <v>174</v>
      </c>
      <c r="E38" s="69"/>
      <c r="F38" s="70">
        <v>8000</v>
      </c>
      <c r="G38" s="70">
        <v>8000</v>
      </c>
      <c r="H38" s="69"/>
      <c r="I38" s="71"/>
      <c r="J38" s="48" t="s">
        <v>46</v>
      </c>
      <c r="K38" s="112"/>
      <c r="L38" s="70">
        <v>0</v>
      </c>
      <c r="M38" s="72" t="s">
        <v>163</v>
      </c>
    </row>
    <row r="39" spans="1:13" ht="52.5" customHeight="1">
      <c r="A39" s="66">
        <v>25</v>
      </c>
      <c r="B39" s="67">
        <v>750</v>
      </c>
      <c r="C39" s="68">
        <v>75023</v>
      </c>
      <c r="D39" s="82" t="s">
        <v>181</v>
      </c>
      <c r="E39" s="69"/>
      <c r="F39" s="70">
        <v>16605</v>
      </c>
      <c r="G39" s="70">
        <v>16605</v>
      </c>
      <c r="H39" s="69"/>
      <c r="I39" s="71"/>
      <c r="J39" s="48" t="s">
        <v>46</v>
      </c>
      <c r="K39" s="112"/>
      <c r="L39" s="70">
        <v>0</v>
      </c>
      <c r="M39" s="72" t="s">
        <v>0</v>
      </c>
    </row>
    <row r="40" spans="1:13" ht="49.5" customHeight="1">
      <c r="A40" s="66">
        <v>26</v>
      </c>
      <c r="B40" s="67">
        <v>750</v>
      </c>
      <c r="C40" s="68">
        <v>75023</v>
      </c>
      <c r="D40" s="82" t="s">
        <v>183</v>
      </c>
      <c r="E40" s="69"/>
      <c r="F40" s="70">
        <v>5200</v>
      </c>
      <c r="G40" s="70">
        <v>5200</v>
      </c>
      <c r="H40" s="69"/>
      <c r="I40" s="71"/>
      <c r="J40" s="48" t="s">
        <v>46</v>
      </c>
      <c r="K40" s="112"/>
      <c r="L40" s="70">
        <v>0</v>
      </c>
      <c r="M40" s="72" t="s">
        <v>0</v>
      </c>
    </row>
    <row r="41" spans="1:13" ht="50.25" customHeight="1">
      <c r="A41" s="66">
        <v>27</v>
      </c>
      <c r="B41" s="67">
        <v>801</v>
      </c>
      <c r="C41" s="68">
        <v>80101</v>
      </c>
      <c r="D41" s="114" t="s">
        <v>190</v>
      </c>
      <c r="E41" s="69"/>
      <c r="F41" s="70">
        <v>130000</v>
      </c>
      <c r="G41" s="70">
        <v>130000</v>
      </c>
      <c r="H41" s="69"/>
      <c r="I41" s="71"/>
      <c r="J41" s="48" t="s">
        <v>46</v>
      </c>
      <c r="K41" s="112"/>
      <c r="L41" s="70">
        <v>0</v>
      </c>
      <c r="M41" s="72" t="s">
        <v>0</v>
      </c>
    </row>
    <row r="42" spans="1:13" ht="13.5" customHeight="1">
      <c r="A42" s="194">
        <v>28</v>
      </c>
      <c r="B42" s="197">
        <v>926</v>
      </c>
      <c r="C42" s="200">
        <v>92695</v>
      </c>
      <c r="D42" s="203" t="s">
        <v>192</v>
      </c>
      <c r="E42" s="69"/>
      <c r="F42" s="206">
        <v>11166</v>
      </c>
      <c r="G42" s="188">
        <v>4142.59</v>
      </c>
      <c r="H42" s="185"/>
      <c r="I42" s="185"/>
      <c r="J42" s="48" t="s">
        <v>186</v>
      </c>
      <c r="K42" s="112"/>
      <c r="L42" s="188">
        <v>0</v>
      </c>
      <c r="M42" s="191" t="s">
        <v>0</v>
      </c>
    </row>
    <row r="43" spans="1:13" ht="12.75" customHeight="1">
      <c r="A43" s="195"/>
      <c r="B43" s="198"/>
      <c r="C43" s="201"/>
      <c r="D43" s="204"/>
      <c r="E43" s="69"/>
      <c r="F43" s="207"/>
      <c r="G43" s="189"/>
      <c r="H43" s="186"/>
      <c r="I43" s="186"/>
      <c r="J43" s="48" t="s">
        <v>187</v>
      </c>
      <c r="K43" s="112">
        <v>7023.41</v>
      </c>
      <c r="L43" s="189"/>
      <c r="M43" s="192"/>
    </row>
    <row r="44" spans="1:13" ht="12.75" customHeight="1">
      <c r="A44" s="195"/>
      <c r="B44" s="198"/>
      <c r="C44" s="201"/>
      <c r="D44" s="204"/>
      <c r="E44" s="69"/>
      <c r="F44" s="207"/>
      <c r="G44" s="189"/>
      <c r="H44" s="186"/>
      <c r="I44" s="186"/>
      <c r="J44" s="48" t="s">
        <v>188</v>
      </c>
      <c r="K44" s="112"/>
      <c r="L44" s="189"/>
      <c r="M44" s="192"/>
    </row>
    <row r="45" spans="1:13" ht="10.5" customHeight="1">
      <c r="A45" s="196"/>
      <c r="B45" s="199"/>
      <c r="C45" s="202"/>
      <c r="D45" s="205"/>
      <c r="E45" s="69"/>
      <c r="F45" s="208"/>
      <c r="G45" s="190"/>
      <c r="H45" s="187"/>
      <c r="I45" s="187"/>
      <c r="J45" s="48" t="s">
        <v>189</v>
      </c>
      <c r="K45" s="112"/>
      <c r="L45" s="190"/>
      <c r="M45" s="193"/>
    </row>
    <row r="46" spans="1:13" ht="12" customHeight="1">
      <c r="A46" s="194">
        <v>29</v>
      </c>
      <c r="B46" s="197">
        <v>754</v>
      </c>
      <c r="C46" s="200">
        <v>75412</v>
      </c>
      <c r="D46" s="203" t="s">
        <v>193</v>
      </c>
      <c r="E46" s="69"/>
      <c r="F46" s="206">
        <v>12557.27</v>
      </c>
      <c r="G46" s="188">
        <v>5557.27</v>
      </c>
      <c r="H46" s="185"/>
      <c r="I46" s="185"/>
      <c r="J46" s="48" t="s">
        <v>186</v>
      </c>
      <c r="K46" s="112"/>
      <c r="L46" s="188">
        <v>0</v>
      </c>
      <c r="M46" s="191" t="s">
        <v>0</v>
      </c>
    </row>
    <row r="47" spans="1:13" ht="12.75" customHeight="1">
      <c r="A47" s="195"/>
      <c r="B47" s="198"/>
      <c r="C47" s="201"/>
      <c r="D47" s="204"/>
      <c r="E47" s="69"/>
      <c r="F47" s="207"/>
      <c r="G47" s="189"/>
      <c r="H47" s="186"/>
      <c r="I47" s="186"/>
      <c r="J47" s="48" t="s">
        <v>187</v>
      </c>
      <c r="K47" s="112">
        <v>7000</v>
      </c>
      <c r="L47" s="189"/>
      <c r="M47" s="192"/>
    </row>
    <row r="48" spans="1:13" ht="14.25" customHeight="1">
      <c r="A48" s="195"/>
      <c r="B48" s="198"/>
      <c r="C48" s="201"/>
      <c r="D48" s="204"/>
      <c r="E48" s="69"/>
      <c r="F48" s="207"/>
      <c r="G48" s="189"/>
      <c r="H48" s="186"/>
      <c r="I48" s="186"/>
      <c r="J48" s="48" t="s">
        <v>188</v>
      </c>
      <c r="K48" s="112"/>
      <c r="L48" s="189"/>
      <c r="M48" s="192"/>
    </row>
    <row r="49" spans="1:13" ht="12.75" customHeight="1">
      <c r="A49" s="196"/>
      <c r="B49" s="199"/>
      <c r="C49" s="202"/>
      <c r="D49" s="205"/>
      <c r="E49" s="69"/>
      <c r="F49" s="208"/>
      <c r="G49" s="190"/>
      <c r="H49" s="187"/>
      <c r="I49" s="187"/>
      <c r="J49" s="48" t="s">
        <v>189</v>
      </c>
      <c r="K49" s="112"/>
      <c r="L49" s="190"/>
      <c r="M49" s="193"/>
    </row>
    <row r="50" spans="1:13" ht="15.75" customHeight="1">
      <c r="A50" s="194">
        <v>30</v>
      </c>
      <c r="B50" s="197">
        <v>921</v>
      </c>
      <c r="C50" s="200">
        <v>92195</v>
      </c>
      <c r="D50" s="203" t="s">
        <v>194</v>
      </c>
      <c r="E50" s="69"/>
      <c r="F50" s="206">
        <v>4500</v>
      </c>
      <c r="G50" s="188">
        <v>0</v>
      </c>
      <c r="H50" s="185"/>
      <c r="I50" s="185"/>
      <c r="J50" s="48" t="s">
        <v>186</v>
      </c>
      <c r="K50" s="112"/>
      <c r="L50" s="188">
        <v>0</v>
      </c>
      <c r="M50" s="191" t="s">
        <v>0</v>
      </c>
    </row>
    <row r="51" spans="1:13" ht="15" customHeight="1">
      <c r="A51" s="195"/>
      <c r="B51" s="198"/>
      <c r="C51" s="201"/>
      <c r="D51" s="204"/>
      <c r="E51" s="69"/>
      <c r="F51" s="207"/>
      <c r="G51" s="189"/>
      <c r="H51" s="186"/>
      <c r="I51" s="186"/>
      <c r="J51" s="48" t="s">
        <v>187</v>
      </c>
      <c r="K51" s="112"/>
      <c r="L51" s="189"/>
      <c r="M51" s="192"/>
    </row>
    <row r="52" spans="1:13" ht="14.25" customHeight="1">
      <c r="A52" s="195"/>
      <c r="B52" s="198"/>
      <c r="C52" s="201"/>
      <c r="D52" s="204"/>
      <c r="E52" s="69"/>
      <c r="F52" s="207"/>
      <c r="G52" s="189"/>
      <c r="H52" s="186"/>
      <c r="I52" s="186"/>
      <c r="J52" s="48" t="s">
        <v>188</v>
      </c>
      <c r="K52" s="112">
        <v>4500</v>
      </c>
      <c r="L52" s="189"/>
      <c r="M52" s="192"/>
    </row>
    <row r="53" spans="1:13" ht="36.75" customHeight="1">
      <c r="A53" s="196"/>
      <c r="B53" s="199"/>
      <c r="C53" s="202"/>
      <c r="D53" s="205"/>
      <c r="E53" s="69"/>
      <c r="F53" s="208"/>
      <c r="G53" s="190"/>
      <c r="H53" s="187"/>
      <c r="I53" s="187"/>
      <c r="J53" s="48" t="s">
        <v>189</v>
      </c>
      <c r="K53" s="112"/>
      <c r="L53" s="190"/>
      <c r="M53" s="193"/>
    </row>
    <row r="54" spans="1:13" s="5" customFormat="1" ht="18.75" customHeight="1">
      <c r="A54" s="211" t="s">
        <v>52</v>
      </c>
      <c r="B54" s="212"/>
      <c r="C54" s="212"/>
      <c r="D54" s="213"/>
      <c r="E54" s="8">
        <f>SUM(E13:E33)</f>
        <v>0</v>
      </c>
      <c r="F54" s="25">
        <f>SUM(F12:F53)</f>
        <v>706710.77</v>
      </c>
      <c r="G54" s="25">
        <f>SUM(G12:G53)</f>
        <v>665187.36</v>
      </c>
      <c r="H54" s="25">
        <f>SUM(H12:H53)</f>
        <v>0</v>
      </c>
      <c r="I54" s="25">
        <f>SUM(I12:I53)</f>
        <v>0</v>
      </c>
      <c r="J54" s="25"/>
      <c r="K54" s="25">
        <f>SUM(K12:K53)</f>
        <v>41523.41</v>
      </c>
      <c r="L54" s="25">
        <f>SUM(L12:L53)</f>
        <v>0</v>
      </c>
      <c r="M54" s="74" t="s">
        <v>35</v>
      </c>
    </row>
    <row r="55" spans="1:12" s="10" customFormat="1" ht="10.5" customHeight="1">
      <c r="A55" s="10" t="s">
        <v>4</v>
      </c>
      <c r="F55" s="13"/>
      <c r="H55" s="13"/>
      <c r="I55" s="13"/>
      <c r="K55" s="22"/>
      <c r="L55" s="10" t="s">
        <v>1</v>
      </c>
    </row>
    <row r="56" spans="1:11" s="10" customFormat="1" ht="11.25">
      <c r="A56" s="10" t="s">
        <v>5</v>
      </c>
      <c r="F56" s="13"/>
      <c r="H56" s="13"/>
      <c r="I56" s="13"/>
      <c r="K56" s="22"/>
    </row>
    <row r="57" spans="1:11" s="10" customFormat="1" ht="11.25">
      <c r="A57" s="10" t="s">
        <v>6</v>
      </c>
      <c r="F57" s="13"/>
      <c r="H57" s="13"/>
      <c r="I57" s="13"/>
      <c r="K57" s="22"/>
    </row>
    <row r="58" spans="1:11" s="10" customFormat="1" ht="11.25">
      <c r="A58" s="10" t="s">
        <v>104</v>
      </c>
      <c r="F58" s="13"/>
      <c r="H58" s="13"/>
      <c r="I58" s="13"/>
      <c r="K58" s="22"/>
    </row>
    <row r="59" spans="1:11" s="10" customFormat="1" ht="11.25">
      <c r="A59" s="10" t="s">
        <v>8</v>
      </c>
      <c r="F59" s="13"/>
      <c r="H59" s="13"/>
      <c r="I59" s="13"/>
      <c r="K59" s="22"/>
    </row>
  </sheetData>
  <sheetProtection/>
  <mergeCells count="56">
    <mergeCell ref="H46:H49"/>
    <mergeCell ref="I46:I49"/>
    <mergeCell ref="L46:L49"/>
    <mergeCell ref="M46:M49"/>
    <mergeCell ref="A46:A49"/>
    <mergeCell ref="B46:B49"/>
    <mergeCell ref="C46:C49"/>
    <mergeCell ref="D46:D49"/>
    <mergeCell ref="F46:F49"/>
    <mergeCell ref="G46:G49"/>
    <mergeCell ref="H42:H45"/>
    <mergeCell ref="I42:I45"/>
    <mergeCell ref="L42:L45"/>
    <mergeCell ref="M42:M45"/>
    <mergeCell ref="A42:A45"/>
    <mergeCell ref="B42:B45"/>
    <mergeCell ref="C42:C45"/>
    <mergeCell ref="D42:D45"/>
    <mergeCell ref="F42:F45"/>
    <mergeCell ref="G42:G45"/>
    <mergeCell ref="L15:L18"/>
    <mergeCell ref="G15:G18"/>
    <mergeCell ref="F15:F18"/>
    <mergeCell ref="D15:D18"/>
    <mergeCell ref="C15:C18"/>
    <mergeCell ref="B15:B18"/>
    <mergeCell ref="A15:A18"/>
    <mergeCell ref="L1:M3"/>
    <mergeCell ref="E6:E10"/>
    <mergeCell ref="F7:F10"/>
    <mergeCell ref="L8:L10"/>
    <mergeCell ref="G7:L7"/>
    <mergeCell ref="J8:K10"/>
    <mergeCell ref="I9:I10"/>
    <mergeCell ref="H8:H10"/>
    <mergeCell ref="M6:M10"/>
    <mergeCell ref="J11:K11"/>
    <mergeCell ref="A54:D54"/>
    <mergeCell ref="A4:M4"/>
    <mergeCell ref="A6:A10"/>
    <mergeCell ref="B6:B10"/>
    <mergeCell ref="C6:C10"/>
    <mergeCell ref="D6:D10"/>
    <mergeCell ref="F6:L6"/>
    <mergeCell ref="G8:G10"/>
    <mergeCell ref="M15:M18"/>
    <mergeCell ref="H50:H53"/>
    <mergeCell ref="I50:I53"/>
    <mergeCell ref="L50:L53"/>
    <mergeCell ref="M50:M53"/>
    <mergeCell ref="A50:A53"/>
    <mergeCell ref="B50:B53"/>
    <mergeCell ref="C50:C53"/>
    <mergeCell ref="D50:D53"/>
    <mergeCell ref="F50:F53"/>
    <mergeCell ref="G50:G53"/>
  </mergeCells>
  <printOptions horizontalCentered="1"/>
  <pageMargins left="0.7086614173228347" right="0.7086614173228347" top="0.984251968503937" bottom="0.9055118110236221" header="0" footer="0.5118110236220472"/>
  <pageSetup orientation="landscape" paperSize="9" scale="8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2017-10-26T11:06:31Z</cp:lastPrinted>
  <dcterms:created xsi:type="dcterms:W3CDTF">1998-12-09T13:02:10Z</dcterms:created>
  <dcterms:modified xsi:type="dcterms:W3CDTF">2017-12-05T09:16:59Z</dcterms:modified>
  <cp:category/>
  <cp:version/>
  <cp:contentType/>
  <cp:contentStatus/>
</cp:coreProperties>
</file>