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ZAŁ 5_3" sheetId="1" r:id="rId1"/>
    <sheet name="ZAŁ 3_2 " sheetId="2" r:id="rId2"/>
    <sheet name="ZAŁ 10_5" sheetId="3" r:id="rId3"/>
    <sheet name="ZAŁ 7_4" sheetId="4" r:id="rId4"/>
    <sheet name="Arkusz1" sheetId="5" state="hidden" r:id="rId5"/>
  </sheets>
  <definedNames>
    <definedName name="_xlnm.Print_Titles" localSheetId="2">'ZAŁ 10_5'!$3:$4</definedName>
    <definedName name="_xlnm.Print_Titles" localSheetId="1">'ZAŁ 3_2 '!$6:$12</definedName>
    <definedName name="_xlnm.Print_Titles" localSheetId="0">'ZAŁ 5_3'!$5:$9</definedName>
  </definedNames>
  <calcPr fullCalcOnLoad="1"/>
</workbook>
</file>

<file path=xl/sharedStrings.xml><?xml version="1.0" encoding="utf-8"?>
<sst xmlns="http://schemas.openxmlformats.org/spreadsheetml/2006/main" count="445" uniqueCount="197">
  <si>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</si>
  <si>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</si>
  <si>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</si>
  <si>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</si>
  <si>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</si>
  <si>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</si>
  <si>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</si>
  <si>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</si>
  <si>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</si>
  <si>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</si>
  <si>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</si>
  <si>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</si>
  <si>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</si>
  <si>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</si>
  <si>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</si>
  <si>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</si>
  <si>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</si>
  <si>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</si>
  <si>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</si>
  <si>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</si>
  <si>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</si>
  <si>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</si>
  <si>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</si>
  <si>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</si>
  <si>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</si>
  <si>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</si>
  <si>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</si>
  <si>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</si>
  <si>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</si>
  <si>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</si>
  <si>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</si>
  <si>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</si>
  <si>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</si>
  <si>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</si>
  <si>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</si>
  <si>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</si>
  <si>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</si>
  <si>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</si>
  <si>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</si>
  <si>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</si>
  <si>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</si>
  <si>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</si>
  <si>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</si>
  <si>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</si>
  <si>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</si>
  <si>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</si>
  <si>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</si>
  <si>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</si>
  <si>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</si>
  <si>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</si>
  <si>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</si>
  <si>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</si>
  <si>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</si>
  <si>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</si>
  <si>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</si>
  <si>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</si>
  <si>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</si>
  <si>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</si>
  <si>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</si>
  <si>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</si>
  <si>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</si>
  <si>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</si>
  <si>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</si>
  <si>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</si>
  <si>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</si>
  <si>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</si>
  <si>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</si>
  <si>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</si>
  <si>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</si>
  <si>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</si>
  <si>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</si>
  <si>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</si>
  <si>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</si>
  <si>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</si>
  <si>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</si>
  <si>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Przelewy z rachunku lokat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</si>
  <si>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</si>
  <si>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</si>
  <si>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</si>
  <si>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</si>
  <si>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</si>
  <si>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</si>
  <si>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</si>
  <si>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</si>
  <si>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</si>
  <si>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</si>
  <si>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</si>
  <si>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</si>
  <si>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</si>
  <si>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</si>
  <si>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</si>
  <si>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</si>
  <si>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</si>
  <si>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</si>
  <si>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</si>
  <si>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</si>
  <si>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</si>
  <si>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</si>
  <si>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</si>
  <si>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</si>
  <si>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</si>
  <si>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</si>
  <si>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</si>
  <si>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</si>
  <si>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</si>
  <si>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</si>
  <si>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</si>
  <si>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</si>
  <si>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</si>
  <si>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</si>
  <si>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</si>
  <si>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</si>
  <si>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</si>
  <si>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</si>
  <si>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</si>
  <si>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</si>
  <si>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</si>
  <si>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</si>
  <si>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</si>
  <si>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</si>
  <si>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</si>
  <si>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</si>
  <si>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</si>
  <si>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</si>
  <si>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</si>
  <si>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</si>
  <si>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</si>
  <si>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</si>
  <si>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</si>
  <si>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</si>
  <si>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</si>
  <si>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</si>
  <si>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</si>
  <si>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</si>
  <si>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</si>
  <si>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</si>
  <si>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</si>
  <si>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</si>
  <si>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</si>
  <si>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</si>
  <si>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</si>
  <si>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</si>
  <si>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</si>
  <si>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</si>
  <si>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</si>
  <si>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</si>
  <si>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</si>
  <si>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</si>
  <si>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</si>
  <si>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</si>
  <si>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</si>
  <si>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</si>
  <si>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</si>
  <si>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</si>
  <si>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</si>
  <si>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"Doposażenie placu zabaw oraz wykonanie boiska do gier zespołowych w Grzybowej Górze"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</si>
  <si>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</si>
  <si>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</si>
  <si>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</si>
  <si>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</si>
  <si>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</si>
  <si>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</si>
  <si>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</si>
  <si>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</si>
  <si>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</si>
  <si>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</si>
  <si>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</si>
  <si>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</si>
  <si>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</si>
  <si>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</si>
  <si>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</si>
  <si>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</si>
  <si>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</si>
  <si>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</si>
  <si>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</si>
  <si>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</si>
  <si>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Doposażenie placu zabaw oraz wykonanie boiska do gier zespołowych w Grzybowej Górze</t>
  </si>
  <si>
    <t>2013-2014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</si>
  <si>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</si>
  <si>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</si>
  <si>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</si>
  <si>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</si>
  <si>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</si>
  <si>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</si>
  <si>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</si>
  <si>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</si>
  <si>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</si>
  <si>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</si>
  <si>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2012-2015</t>
  </si>
  <si>
    <t xml:space="preserve">Opieka nad bezdomnymi zwierzętami- odłów, transport, opieka weterynaryjna i przetrzymywanie zwierząt </t>
  </si>
  <si>
    <t>do Uchwały Nr XL/…./2014</t>
  </si>
  <si>
    <t>Załącznik Nr 3</t>
  </si>
  <si>
    <t xml:space="preserve">Budowa sieci kanalizacji sanitarnej z przykanalikami do granic nieruchomości  w miejscowości Grzybowa Góra i w miejscowości Skarżysko Kościelne - ulice Słoneczna, Spokojna,Południowa </t>
  </si>
  <si>
    <t>Załącznik Nr 2                                                                       do Uchwały Nr XL/...../2014                                           Rady Gminy Skarżysko Kościelne                                              z dnia  5 lutego 2014 r.</t>
  </si>
  <si>
    <t>z dnia    5 lutego 2014 r.</t>
  </si>
  <si>
    <t>Załącznik Nr 4                                           do Uchwały Nr XL/…./2014                       Rady Gminy Skarżysko Kościelne              z dnia  5  lutego 2014  r.</t>
  </si>
  <si>
    <t>Załącznik Nr 5                                                                                                                do Uchwały Nr XL/...../2014                                                                                            Rady Gminy Skarżysko Kościelne                                                                                                z dnia    5 lutego 2014 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</si>
</sst>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4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35" fillId="0" borderId="0" xfId="0" applyFont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36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6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168" fontId="13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5" fillId="0" borderId="0" xfId="0" applyFont="1" applyFill="1" applyAlignment="1">
      <alignment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vertical="top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wrapText="1"/>
    </xf>
    <xf numFmtId="4" fontId="38" fillId="0" borderId="15" xfId="0" applyNumberFormat="1" applyFont="1" applyBorder="1" applyAlignment="1">
      <alignment/>
    </xf>
    <xf numFmtId="0" fontId="38" fillId="0" borderId="15" xfId="0" applyFont="1" applyBorder="1" applyAlignment="1" quotePrefix="1">
      <alignment/>
    </xf>
    <xf numFmtId="0" fontId="38" fillId="0" borderId="15" xfId="0" applyFont="1" applyBorder="1" applyAlignment="1" quotePrefix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wrapText="1"/>
    </xf>
    <xf numFmtId="4" fontId="38" fillId="0" borderId="19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wrapText="1"/>
    </xf>
    <xf numFmtId="4" fontId="38" fillId="0" borderId="15" xfId="0" applyNumberFormat="1" applyFont="1" applyFill="1" applyBorder="1" applyAlignment="1">
      <alignment/>
    </xf>
    <xf numFmtId="0" fontId="38" fillId="0" borderId="15" xfId="0" applyFont="1" applyFill="1" applyBorder="1" applyAlignment="1" quotePrefix="1">
      <alignment/>
    </xf>
    <xf numFmtId="0" fontId="38" fillId="0" borderId="15" xfId="0" applyFont="1" applyFill="1" applyBorder="1" applyAlignment="1" quotePrefix="1">
      <alignment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3" xfId="0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 quotePrefix="1">
      <alignment/>
    </xf>
    <xf numFmtId="0" fontId="11" fillId="0" borderId="15" xfId="0" applyFont="1" applyBorder="1" applyAlignment="1" quotePrefix="1">
      <alignment wrapText="1"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 wrapText="1"/>
    </xf>
    <xf numFmtId="4" fontId="38" fillId="0" borderId="14" xfId="0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4" fontId="38" fillId="0" borderId="20" xfId="0" applyNumberFormat="1" applyFont="1" applyFill="1" applyBorder="1" applyAlignment="1">
      <alignment/>
    </xf>
    <xf numFmtId="0" fontId="38" fillId="0" borderId="20" xfId="0" applyFont="1" applyFill="1" applyBorder="1" applyAlignment="1" quotePrefix="1">
      <alignment/>
    </xf>
    <xf numFmtId="0" fontId="38" fillId="0" borderId="20" xfId="0" applyFont="1" applyFill="1" applyBorder="1" applyAlignment="1" quotePrefix="1">
      <alignment wrapText="1"/>
    </xf>
    <xf numFmtId="0" fontId="38" fillId="0" borderId="20" xfId="0" applyFont="1" applyFill="1" applyBorder="1" applyAlignment="1">
      <alignment wrapText="1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wrapText="1"/>
    </xf>
    <xf numFmtId="169" fontId="38" fillId="0" borderId="14" xfId="0" applyNumberFormat="1" applyFont="1" applyBorder="1" applyAlignment="1">
      <alignment/>
    </xf>
    <xf numFmtId="168" fontId="38" fillId="0" borderId="14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36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68" fontId="13" fillId="0" borderId="13" xfId="0" applyNumberFormat="1" applyFont="1" applyBorder="1" applyAlignment="1">
      <alignment vertical="center"/>
    </xf>
    <xf numFmtId="169" fontId="38" fillId="0" borderId="15" xfId="0" applyNumberFormat="1" applyFont="1" applyBorder="1" applyAlignment="1">
      <alignment/>
    </xf>
    <xf numFmtId="168" fontId="38" fillId="0" borderId="15" xfId="0" applyNumberFormat="1" applyFont="1" applyBorder="1" applyAlignment="1">
      <alignment/>
    </xf>
    <xf numFmtId="0" fontId="13" fillId="0" borderId="13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169" fontId="13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wrapText="1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3" fontId="41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horizontal="right"/>
    </xf>
    <xf numFmtId="0" fontId="38" fillId="0" borderId="15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/>
    </xf>
    <xf numFmtId="0" fontId="38" fillId="0" borderId="15" xfId="0" applyFont="1" applyBorder="1" applyAlignment="1">
      <alignment vertical="top" wrapText="1"/>
    </xf>
    <xf numFmtId="0" fontId="37" fillId="0" borderId="15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168" fontId="13" fillId="0" borderId="14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9" fontId="13" fillId="0" borderId="14" xfId="0" applyNumberFormat="1" applyFont="1" applyBorder="1" applyAlignment="1">
      <alignment horizontal="center" vertical="center"/>
    </xf>
    <xf numFmtId="169" fontId="13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I4" sqref="I4"/>
    </sheetView>
  </sheetViews>
  <sheetFormatPr defaultColWidth="9.00390625" defaultRowHeight="12.75"/>
  <cols>
    <col min="1" max="1" width="2.625" style="14" customWidth="1"/>
    <col min="2" max="2" width="40.625" style="14" customWidth="1"/>
    <col min="3" max="3" width="7.125" style="14" customWidth="1"/>
    <col min="4" max="4" width="10.125" style="14" customWidth="1"/>
    <col min="5" max="5" width="4.375" style="14" customWidth="1"/>
    <col min="6" max="6" width="6.875" style="14" customWidth="1"/>
    <col min="7" max="7" width="23.75390625" style="14" customWidth="1"/>
    <col min="8" max="8" width="12.875" style="30" customWidth="1"/>
    <col min="9" max="9" width="24.375" style="30" customWidth="1"/>
    <col min="10" max="16384" width="9.125" style="14" customWidth="1"/>
  </cols>
  <sheetData>
    <row r="1" spans="8:9" s="15" customFormat="1" ht="12.75">
      <c r="H1" s="29"/>
      <c r="I1" s="148" t="s">
        <v>191</v>
      </c>
    </row>
    <row r="2" spans="8:9" s="15" customFormat="1" ht="12.75">
      <c r="H2" s="29"/>
      <c r="I2" s="148" t="s">
        <v>190</v>
      </c>
    </row>
    <row r="3" spans="8:9" s="15" customFormat="1" ht="12.75">
      <c r="H3" s="30"/>
      <c r="I3" s="148" t="s">
        <v>85</v>
      </c>
    </row>
    <row r="4" spans="8:9" s="15" customFormat="1" ht="12.75">
      <c r="H4" s="29"/>
      <c r="I4" s="148" t="s">
        <v>194</v>
      </c>
    </row>
    <row r="5" spans="1:9" s="31" customFormat="1" ht="11.25" customHeight="1">
      <c r="A5" s="153" t="s">
        <v>138</v>
      </c>
      <c r="B5" s="153"/>
      <c r="C5" s="153"/>
      <c r="D5" s="153"/>
      <c r="E5" s="153"/>
      <c r="F5" s="153"/>
      <c r="G5" s="153"/>
      <c r="H5" s="153"/>
      <c r="I5" s="153"/>
    </row>
    <row r="6" ht="5.25" customHeight="1"/>
    <row r="7" spans="1:10" ht="38.25" customHeight="1">
      <c r="A7" s="154" t="s">
        <v>0</v>
      </c>
      <c r="B7" s="154" t="s">
        <v>3</v>
      </c>
      <c r="C7" s="154" t="s">
        <v>4</v>
      </c>
      <c r="D7" s="155" t="s">
        <v>65</v>
      </c>
      <c r="E7" s="154" t="s">
        <v>31</v>
      </c>
      <c r="F7" s="155" t="s">
        <v>32</v>
      </c>
      <c r="G7" s="154" t="s">
        <v>5</v>
      </c>
      <c r="H7" s="154"/>
      <c r="I7" s="157" t="s">
        <v>139</v>
      </c>
      <c r="J7" s="92"/>
    </row>
    <row r="8" spans="1:10" ht="15" customHeight="1">
      <c r="A8" s="154"/>
      <c r="B8" s="154"/>
      <c r="C8" s="154"/>
      <c r="D8" s="156"/>
      <c r="E8" s="154"/>
      <c r="F8" s="156"/>
      <c r="G8" s="91" t="s">
        <v>6</v>
      </c>
      <c r="H8" s="82" t="s">
        <v>7</v>
      </c>
      <c r="I8" s="157"/>
      <c r="J8" s="92"/>
    </row>
    <row r="9" spans="1:9" s="36" customFormat="1" ht="8.25" customHeight="1">
      <c r="A9" s="37">
        <v>1</v>
      </c>
      <c r="B9" s="37">
        <v>2</v>
      </c>
      <c r="C9" s="37">
        <v>3</v>
      </c>
      <c r="D9" s="38">
        <v>4</v>
      </c>
      <c r="E9" s="37">
        <v>5</v>
      </c>
      <c r="F9" s="38">
        <v>6</v>
      </c>
      <c r="G9" s="37">
        <v>7</v>
      </c>
      <c r="H9" s="39">
        <v>8</v>
      </c>
      <c r="I9" s="39">
        <v>9</v>
      </c>
    </row>
    <row r="10" spans="1:9" ht="21.75" customHeight="1">
      <c r="A10" s="83" t="s">
        <v>36</v>
      </c>
      <c r="B10" s="84" t="s">
        <v>24</v>
      </c>
      <c r="C10" s="83" t="s">
        <v>188</v>
      </c>
      <c r="D10" s="84" t="s">
        <v>1</v>
      </c>
      <c r="E10" s="126">
        <v>10</v>
      </c>
      <c r="F10" s="127">
        <v>1010</v>
      </c>
      <c r="G10" s="83" t="s">
        <v>8</v>
      </c>
      <c r="H10" s="85">
        <f>SUM(H11,H15)</f>
        <v>1470111</v>
      </c>
      <c r="I10" s="85">
        <f>SUM(I11,I15)</f>
        <v>96777</v>
      </c>
    </row>
    <row r="11" spans="1:9" ht="21" customHeight="1">
      <c r="A11" s="86"/>
      <c r="B11" s="87" t="s">
        <v>124</v>
      </c>
      <c r="C11" s="86"/>
      <c r="D11" s="86"/>
      <c r="E11" s="86"/>
      <c r="F11" s="86"/>
      <c r="G11" s="86" t="s">
        <v>83</v>
      </c>
      <c r="H11" s="88">
        <f>SUM(H12:H14)</f>
        <v>0</v>
      </c>
      <c r="I11" s="88">
        <f>SUM(I12:I14)</f>
        <v>0</v>
      </c>
    </row>
    <row r="12" spans="1:9" ht="15.75" customHeight="1">
      <c r="A12" s="86"/>
      <c r="B12" s="87" t="s">
        <v>123</v>
      </c>
      <c r="C12" s="86"/>
      <c r="D12" s="86"/>
      <c r="E12" s="86"/>
      <c r="F12" s="86"/>
      <c r="G12" s="89" t="s">
        <v>9</v>
      </c>
      <c r="H12" s="88"/>
      <c r="I12" s="88"/>
    </row>
    <row r="13" spans="1:9" ht="11.25" customHeight="1">
      <c r="A13" s="86"/>
      <c r="B13" s="151" t="s">
        <v>180</v>
      </c>
      <c r="C13" s="86"/>
      <c r="D13" s="86"/>
      <c r="E13" s="86"/>
      <c r="F13" s="86"/>
      <c r="G13" s="89" t="s">
        <v>10</v>
      </c>
      <c r="H13" s="88"/>
      <c r="I13" s="88"/>
    </row>
    <row r="14" spans="1:9" ht="21">
      <c r="A14" s="86"/>
      <c r="B14" s="152"/>
      <c r="C14" s="86"/>
      <c r="D14" s="86"/>
      <c r="E14" s="86"/>
      <c r="F14" s="86"/>
      <c r="G14" s="90" t="s">
        <v>11</v>
      </c>
      <c r="H14" s="88"/>
      <c r="I14" s="88"/>
    </row>
    <row r="15" spans="1:9" ht="12.75">
      <c r="A15" s="86"/>
      <c r="B15" s="152"/>
      <c r="C15" s="86"/>
      <c r="D15" s="86"/>
      <c r="E15" s="86"/>
      <c r="F15" s="86"/>
      <c r="G15" s="86" t="s">
        <v>82</v>
      </c>
      <c r="H15" s="88">
        <f>SUM(H16,H18)</f>
        <v>1470111</v>
      </c>
      <c r="I15" s="88">
        <f>SUM(I16:I18)</f>
        <v>96777</v>
      </c>
    </row>
    <row r="16" spans="1:9" ht="12.75">
      <c r="A16" s="86"/>
      <c r="B16" s="152"/>
      <c r="C16" s="86"/>
      <c r="D16" s="86"/>
      <c r="E16" s="86"/>
      <c r="F16" s="86"/>
      <c r="G16" s="89" t="s">
        <v>9</v>
      </c>
      <c r="H16" s="88">
        <v>630885</v>
      </c>
      <c r="I16" s="88">
        <v>96777</v>
      </c>
    </row>
    <row r="17" spans="1:9" ht="12.75">
      <c r="A17" s="86"/>
      <c r="B17" s="152"/>
      <c r="C17" s="86"/>
      <c r="D17" s="86"/>
      <c r="E17" s="86"/>
      <c r="F17" s="86"/>
      <c r="G17" s="89" t="s">
        <v>10</v>
      </c>
      <c r="H17" s="88"/>
      <c r="I17" s="88"/>
    </row>
    <row r="18" spans="1:9" ht="21">
      <c r="A18" s="86"/>
      <c r="B18" s="152"/>
      <c r="C18" s="86"/>
      <c r="D18" s="86"/>
      <c r="E18" s="86"/>
      <c r="F18" s="86"/>
      <c r="G18" s="90" t="s">
        <v>11</v>
      </c>
      <c r="H18" s="88">
        <v>839226</v>
      </c>
      <c r="I18" s="88">
        <v>0</v>
      </c>
    </row>
    <row r="19" spans="1:9" ht="21">
      <c r="A19" s="86"/>
      <c r="B19" s="152"/>
      <c r="C19" s="86"/>
      <c r="D19" s="86"/>
      <c r="E19" s="86"/>
      <c r="F19" s="86"/>
      <c r="G19" s="87" t="s">
        <v>81</v>
      </c>
      <c r="H19" s="88">
        <v>0</v>
      </c>
      <c r="I19" s="88">
        <v>0</v>
      </c>
    </row>
    <row r="20" spans="1:9" ht="16.5" customHeight="1">
      <c r="A20" s="83" t="s">
        <v>37</v>
      </c>
      <c r="B20" s="84" t="s">
        <v>24</v>
      </c>
      <c r="C20" s="83" t="s">
        <v>162</v>
      </c>
      <c r="D20" s="84" t="s">
        <v>1</v>
      </c>
      <c r="E20" s="126">
        <v>10</v>
      </c>
      <c r="F20" s="127">
        <v>1010</v>
      </c>
      <c r="G20" s="83" t="s">
        <v>8</v>
      </c>
      <c r="H20" s="85">
        <f>SUM(H21,H25)</f>
        <v>1223508.31</v>
      </c>
      <c r="I20" s="85">
        <f>SUM(I21,I25)</f>
        <v>800000</v>
      </c>
    </row>
    <row r="21" spans="1:9" ht="20.25" customHeight="1">
      <c r="A21" s="86"/>
      <c r="B21" s="87" t="s">
        <v>124</v>
      </c>
      <c r="C21" s="86"/>
      <c r="D21" s="86"/>
      <c r="E21" s="86"/>
      <c r="F21" s="86"/>
      <c r="G21" s="86" t="s">
        <v>83</v>
      </c>
      <c r="H21" s="88">
        <f>SUM(H22:H24)</f>
        <v>0</v>
      </c>
      <c r="I21" s="88">
        <f>SUM(I22:I24)</f>
        <v>0</v>
      </c>
    </row>
    <row r="22" spans="1:9" ht="15.75" customHeight="1">
      <c r="A22" s="86"/>
      <c r="B22" s="87" t="s">
        <v>123</v>
      </c>
      <c r="C22" s="86"/>
      <c r="D22" s="86"/>
      <c r="E22" s="86"/>
      <c r="F22" s="86"/>
      <c r="G22" s="89" t="s">
        <v>9</v>
      </c>
      <c r="H22" s="88"/>
      <c r="I22" s="88"/>
    </row>
    <row r="23" spans="1:9" ht="11.25" customHeight="1">
      <c r="A23" s="86"/>
      <c r="B23" s="151" t="s">
        <v>149</v>
      </c>
      <c r="C23" s="86"/>
      <c r="D23" s="86"/>
      <c r="E23" s="86"/>
      <c r="F23" s="86"/>
      <c r="G23" s="89" t="s">
        <v>10</v>
      </c>
      <c r="H23" s="88"/>
      <c r="I23" s="88"/>
    </row>
    <row r="24" spans="1:9" ht="21">
      <c r="A24" s="86"/>
      <c r="B24" s="152"/>
      <c r="C24" s="86"/>
      <c r="D24" s="86"/>
      <c r="E24" s="86"/>
      <c r="F24" s="86"/>
      <c r="G24" s="90" t="s">
        <v>11</v>
      </c>
      <c r="H24" s="88"/>
      <c r="I24" s="88"/>
    </row>
    <row r="25" spans="1:9" ht="12.75">
      <c r="A25" s="86"/>
      <c r="B25" s="152"/>
      <c r="C25" s="86"/>
      <c r="D25" s="86"/>
      <c r="E25" s="86"/>
      <c r="F25" s="86"/>
      <c r="G25" s="86" t="s">
        <v>82</v>
      </c>
      <c r="H25" s="88">
        <f>SUM(H26,H28)</f>
        <v>1223508.31</v>
      </c>
      <c r="I25" s="88">
        <f>SUM(I26:I28)</f>
        <v>800000</v>
      </c>
    </row>
    <row r="26" spans="1:9" ht="12.75">
      <c r="A26" s="86"/>
      <c r="B26" s="152"/>
      <c r="C26" s="86"/>
      <c r="D26" s="86"/>
      <c r="E26" s="86"/>
      <c r="F26" s="86"/>
      <c r="G26" s="89" t="s">
        <v>9</v>
      </c>
      <c r="H26" s="88">
        <v>643360.31</v>
      </c>
      <c r="I26" s="88">
        <v>509371</v>
      </c>
    </row>
    <row r="27" spans="1:9" ht="12.75">
      <c r="A27" s="86"/>
      <c r="B27" s="152"/>
      <c r="C27" s="86"/>
      <c r="D27" s="86"/>
      <c r="E27" s="86"/>
      <c r="F27" s="86"/>
      <c r="G27" s="89" t="s">
        <v>10</v>
      </c>
      <c r="H27" s="88"/>
      <c r="I27" s="88"/>
    </row>
    <row r="28" spans="1:9" ht="21">
      <c r="A28" s="86"/>
      <c r="B28" s="152"/>
      <c r="C28" s="86"/>
      <c r="D28" s="86"/>
      <c r="E28" s="86"/>
      <c r="F28" s="86"/>
      <c r="G28" s="90" t="s">
        <v>11</v>
      </c>
      <c r="H28" s="88">
        <v>580148</v>
      </c>
      <c r="I28" s="88">
        <v>290629</v>
      </c>
    </row>
    <row r="29" spans="1:9" ht="21">
      <c r="A29" s="86"/>
      <c r="B29" s="152"/>
      <c r="C29" s="86"/>
      <c r="D29" s="86"/>
      <c r="E29" s="86"/>
      <c r="F29" s="86"/>
      <c r="G29" s="87" t="s">
        <v>81</v>
      </c>
      <c r="H29" s="88">
        <v>290629</v>
      </c>
      <c r="I29" s="88">
        <v>290629</v>
      </c>
    </row>
    <row r="30" spans="1:9" ht="12" customHeight="1">
      <c r="A30" s="83" t="s">
        <v>38</v>
      </c>
      <c r="B30" s="84" t="s">
        <v>24</v>
      </c>
      <c r="C30" s="83" t="s">
        <v>162</v>
      </c>
      <c r="D30" s="84" t="s">
        <v>1</v>
      </c>
      <c r="E30" s="126">
        <v>10</v>
      </c>
      <c r="F30" s="127">
        <v>1010</v>
      </c>
      <c r="G30" s="83" t="s">
        <v>8</v>
      </c>
      <c r="H30" s="85">
        <f>SUM(H31,H35)</f>
        <v>660063</v>
      </c>
      <c r="I30" s="85">
        <f>SUM(I31,I35)</f>
        <v>650000</v>
      </c>
    </row>
    <row r="31" spans="1:9" ht="22.5" customHeight="1">
      <c r="A31" s="86"/>
      <c r="B31" s="87" t="s">
        <v>124</v>
      </c>
      <c r="C31" s="86"/>
      <c r="D31" s="86"/>
      <c r="E31" s="86"/>
      <c r="F31" s="86"/>
      <c r="G31" s="86" t="s">
        <v>83</v>
      </c>
      <c r="H31" s="88">
        <f>SUM(H32:H34)</f>
        <v>0</v>
      </c>
      <c r="I31" s="88">
        <f>SUM(I32:I34)</f>
        <v>0</v>
      </c>
    </row>
    <row r="32" spans="1:9" ht="12.75" customHeight="1">
      <c r="A32" s="86"/>
      <c r="B32" s="87" t="s">
        <v>123</v>
      </c>
      <c r="C32" s="86"/>
      <c r="D32" s="86"/>
      <c r="E32" s="86"/>
      <c r="F32" s="86"/>
      <c r="G32" s="89" t="s">
        <v>9</v>
      </c>
      <c r="H32" s="88"/>
      <c r="I32" s="88"/>
    </row>
    <row r="33" spans="1:9" ht="13.5" customHeight="1">
      <c r="A33" s="86"/>
      <c r="B33" s="151" t="s">
        <v>178</v>
      </c>
      <c r="C33" s="86"/>
      <c r="D33" s="86"/>
      <c r="E33" s="86"/>
      <c r="F33" s="86"/>
      <c r="G33" s="89" t="s">
        <v>10</v>
      </c>
      <c r="H33" s="88"/>
      <c r="I33" s="88"/>
    </row>
    <row r="34" spans="1:9" ht="21">
      <c r="A34" s="86"/>
      <c r="B34" s="152"/>
      <c r="C34" s="86"/>
      <c r="D34" s="86"/>
      <c r="E34" s="86"/>
      <c r="F34" s="86"/>
      <c r="G34" s="90" t="s">
        <v>11</v>
      </c>
      <c r="H34" s="88"/>
      <c r="I34" s="88"/>
    </row>
    <row r="35" spans="1:9" ht="12.75">
      <c r="A35" s="86"/>
      <c r="B35" s="152"/>
      <c r="C35" s="86"/>
      <c r="D35" s="86"/>
      <c r="E35" s="86"/>
      <c r="F35" s="86"/>
      <c r="G35" s="86" t="s">
        <v>82</v>
      </c>
      <c r="H35" s="88">
        <f>SUM(H36,H38)</f>
        <v>660063</v>
      </c>
      <c r="I35" s="88">
        <f>SUM(I36:I38)</f>
        <v>650000</v>
      </c>
    </row>
    <row r="36" spans="1:9" ht="12.75">
      <c r="A36" s="86"/>
      <c r="B36" s="152"/>
      <c r="C36" s="86"/>
      <c r="D36" s="86"/>
      <c r="E36" s="86"/>
      <c r="F36" s="86"/>
      <c r="G36" s="89" t="s">
        <v>9</v>
      </c>
      <c r="H36" s="88">
        <v>295890</v>
      </c>
      <c r="I36" s="88">
        <v>291827</v>
      </c>
    </row>
    <row r="37" spans="1:9" ht="12.75">
      <c r="A37" s="86"/>
      <c r="B37" s="152"/>
      <c r="C37" s="86"/>
      <c r="D37" s="86"/>
      <c r="E37" s="86"/>
      <c r="F37" s="86"/>
      <c r="G37" s="89" t="s">
        <v>10</v>
      </c>
      <c r="H37" s="88"/>
      <c r="I37" s="88"/>
    </row>
    <row r="38" spans="1:9" ht="21">
      <c r="A38" s="86"/>
      <c r="B38" s="152"/>
      <c r="C38" s="86"/>
      <c r="D38" s="86"/>
      <c r="E38" s="86"/>
      <c r="F38" s="86"/>
      <c r="G38" s="90" t="s">
        <v>11</v>
      </c>
      <c r="H38" s="88">
        <v>364173</v>
      </c>
      <c r="I38" s="88">
        <v>358173</v>
      </c>
    </row>
    <row r="39" spans="1:9" ht="21">
      <c r="A39" s="86"/>
      <c r="B39" s="152"/>
      <c r="C39" s="86"/>
      <c r="D39" s="86"/>
      <c r="E39" s="86"/>
      <c r="F39" s="86"/>
      <c r="G39" s="87" t="s">
        <v>81</v>
      </c>
      <c r="H39" s="88">
        <v>358173</v>
      </c>
      <c r="I39" s="88">
        <v>358173</v>
      </c>
    </row>
    <row r="40" spans="1:9" ht="15" customHeight="1">
      <c r="A40" s="83" t="s">
        <v>30</v>
      </c>
      <c r="B40" s="84" t="s">
        <v>24</v>
      </c>
      <c r="C40" s="83" t="s">
        <v>162</v>
      </c>
      <c r="D40" s="84" t="s">
        <v>1</v>
      </c>
      <c r="E40" s="126">
        <v>10</v>
      </c>
      <c r="F40" s="127">
        <v>1010</v>
      </c>
      <c r="G40" s="83" t="s">
        <v>8</v>
      </c>
      <c r="H40" s="85">
        <f>SUM(H41,H45)</f>
        <v>810056</v>
      </c>
      <c r="I40" s="85">
        <f>SUM(I41,I45)</f>
        <v>800000</v>
      </c>
    </row>
    <row r="41" spans="1:9" ht="22.5" customHeight="1">
      <c r="A41" s="86"/>
      <c r="B41" s="87" t="s">
        <v>124</v>
      </c>
      <c r="C41" s="86"/>
      <c r="D41" s="86"/>
      <c r="E41" s="86"/>
      <c r="F41" s="86"/>
      <c r="G41" s="86" t="s">
        <v>83</v>
      </c>
      <c r="H41" s="88">
        <f>SUM(H42:H44)</f>
        <v>0</v>
      </c>
      <c r="I41" s="88">
        <f>SUM(I42:I44)</f>
        <v>0</v>
      </c>
    </row>
    <row r="42" spans="1:9" ht="12" customHeight="1">
      <c r="A42" s="86"/>
      <c r="B42" s="87" t="s">
        <v>123</v>
      </c>
      <c r="C42" s="86"/>
      <c r="D42" s="86"/>
      <c r="E42" s="86"/>
      <c r="F42" s="86"/>
      <c r="G42" s="89" t="s">
        <v>9</v>
      </c>
      <c r="H42" s="88"/>
      <c r="I42" s="88"/>
    </row>
    <row r="43" spans="1:9" ht="15.75" customHeight="1">
      <c r="A43" s="86"/>
      <c r="B43" s="151" t="s">
        <v>179</v>
      </c>
      <c r="C43" s="86"/>
      <c r="D43" s="86"/>
      <c r="E43" s="86"/>
      <c r="F43" s="86"/>
      <c r="G43" s="89" t="s">
        <v>10</v>
      </c>
      <c r="H43" s="88"/>
      <c r="I43" s="88"/>
    </row>
    <row r="44" spans="1:9" ht="21">
      <c r="A44" s="86"/>
      <c r="B44" s="152"/>
      <c r="C44" s="86"/>
      <c r="D44" s="86"/>
      <c r="E44" s="86"/>
      <c r="F44" s="86"/>
      <c r="G44" s="90" t="s">
        <v>11</v>
      </c>
      <c r="H44" s="88"/>
      <c r="I44" s="88"/>
    </row>
    <row r="45" spans="1:9" ht="12.75">
      <c r="A45" s="86"/>
      <c r="B45" s="152"/>
      <c r="C45" s="86"/>
      <c r="D45" s="86"/>
      <c r="E45" s="86"/>
      <c r="F45" s="86"/>
      <c r="G45" s="86" t="s">
        <v>82</v>
      </c>
      <c r="H45" s="88">
        <f>SUM(H46,H48)</f>
        <v>810056</v>
      </c>
      <c r="I45" s="88">
        <f>SUM(I46:I48)</f>
        <v>800000</v>
      </c>
    </row>
    <row r="46" spans="1:9" ht="12.75">
      <c r="A46" s="86"/>
      <c r="B46" s="152"/>
      <c r="C46" s="86"/>
      <c r="D46" s="86"/>
      <c r="E46" s="86"/>
      <c r="F46" s="86"/>
      <c r="G46" s="89" t="s">
        <v>9</v>
      </c>
      <c r="H46" s="88">
        <v>376403</v>
      </c>
      <c r="I46" s="88">
        <v>372479</v>
      </c>
    </row>
    <row r="47" spans="1:9" ht="12.75">
      <c r="A47" s="86"/>
      <c r="B47" s="152"/>
      <c r="C47" s="86"/>
      <c r="D47" s="86"/>
      <c r="E47" s="86"/>
      <c r="F47" s="86"/>
      <c r="G47" s="89" t="s">
        <v>10</v>
      </c>
      <c r="H47" s="88"/>
      <c r="I47" s="88"/>
    </row>
    <row r="48" spans="1:9" ht="21">
      <c r="A48" s="86"/>
      <c r="B48" s="152"/>
      <c r="C48" s="86"/>
      <c r="D48" s="86"/>
      <c r="E48" s="86"/>
      <c r="F48" s="86"/>
      <c r="G48" s="90" t="s">
        <v>11</v>
      </c>
      <c r="H48" s="88">
        <v>433653</v>
      </c>
      <c r="I48" s="88">
        <v>427521</v>
      </c>
    </row>
    <row r="49" spans="1:9" ht="21">
      <c r="A49" s="86"/>
      <c r="B49" s="152"/>
      <c r="C49" s="86"/>
      <c r="D49" s="86"/>
      <c r="E49" s="86"/>
      <c r="F49" s="86"/>
      <c r="G49" s="87" t="s">
        <v>81</v>
      </c>
      <c r="H49" s="88">
        <v>427521</v>
      </c>
      <c r="I49" s="88">
        <v>427521</v>
      </c>
    </row>
    <row r="50" spans="1:9" ht="14.25" customHeight="1" hidden="1">
      <c r="A50" s="83" t="s">
        <v>40</v>
      </c>
      <c r="B50" s="84" t="s">
        <v>24</v>
      </c>
      <c r="C50" s="83">
        <v>2013</v>
      </c>
      <c r="D50" s="84" t="s">
        <v>1</v>
      </c>
      <c r="E50" s="126">
        <v>10</v>
      </c>
      <c r="F50" s="127">
        <v>1041</v>
      </c>
      <c r="G50" s="83" t="s">
        <v>8</v>
      </c>
      <c r="H50" s="85">
        <f>SUM(H52,H56)</f>
        <v>0</v>
      </c>
      <c r="I50" s="85">
        <f>SUM(I52,I56)</f>
        <v>0</v>
      </c>
    </row>
    <row r="51" spans="1:9" ht="10.5" customHeight="1" hidden="1">
      <c r="A51" s="86"/>
      <c r="B51" s="87" t="s">
        <v>150</v>
      </c>
      <c r="C51" s="86"/>
      <c r="D51" s="87"/>
      <c r="E51" s="133"/>
      <c r="F51" s="134"/>
      <c r="G51" s="86"/>
      <c r="H51" s="88"/>
      <c r="I51" s="88"/>
    </row>
    <row r="52" spans="1:9" ht="21" customHeight="1" hidden="1">
      <c r="A52" s="86"/>
      <c r="B52" s="87" t="s">
        <v>151</v>
      </c>
      <c r="C52" s="86"/>
      <c r="D52" s="86"/>
      <c r="E52" s="86"/>
      <c r="F52" s="86"/>
      <c r="G52" s="86" t="s">
        <v>83</v>
      </c>
      <c r="H52" s="88">
        <f>SUM(H53:H55)</f>
        <v>0</v>
      </c>
      <c r="I52" s="88">
        <f>SUM(I53:I55)</f>
        <v>0</v>
      </c>
    </row>
    <row r="53" spans="1:9" ht="42" hidden="1">
      <c r="A53" s="86"/>
      <c r="B53" s="87" t="s">
        <v>152</v>
      </c>
      <c r="C53" s="86"/>
      <c r="D53" s="86"/>
      <c r="E53" s="86"/>
      <c r="F53" s="86"/>
      <c r="G53" s="89" t="s">
        <v>9</v>
      </c>
      <c r="H53" s="88"/>
      <c r="I53" s="88"/>
    </row>
    <row r="54" spans="1:9" ht="11.25" customHeight="1" hidden="1">
      <c r="A54" s="86"/>
      <c r="B54" s="151"/>
      <c r="C54" s="86"/>
      <c r="D54" s="86"/>
      <c r="E54" s="86"/>
      <c r="F54" s="86"/>
      <c r="G54" s="89" t="s">
        <v>10</v>
      </c>
      <c r="H54" s="88"/>
      <c r="I54" s="88"/>
    </row>
    <row r="55" spans="1:9" ht="21" hidden="1">
      <c r="A55" s="86"/>
      <c r="B55" s="152"/>
      <c r="C55" s="86"/>
      <c r="D55" s="86"/>
      <c r="E55" s="86"/>
      <c r="F55" s="86"/>
      <c r="G55" s="90" t="s">
        <v>11</v>
      </c>
      <c r="H55" s="88"/>
      <c r="I55" s="88"/>
    </row>
    <row r="56" spans="1:9" ht="12.75" hidden="1">
      <c r="A56" s="86"/>
      <c r="B56" s="152"/>
      <c r="C56" s="86"/>
      <c r="D56" s="86"/>
      <c r="E56" s="86"/>
      <c r="F56" s="86"/>
      <c r="G56" s="86" t="s">
        <v>82</v>
      </c>
      <c r="H56" s="88">
        <f>SUM(H57,H59)</f>
        <v>0</v>
      </c>
      <c r="I56" s="88">
        <f>SUM(I57:I59)</f>
        <v>0</v>
      </c>
    </row>
    <row r="57" spans="1:9" ht="12.75" hidden="1">
      <c r="A57" s="86"/>
      <c r="B57" s="152"/>
      <c r="C57" s="86"/>
      <c r="D57" s="86"/>
      <c r="E57" s="86"/>
      <c r="F57" s="86"/>
      <c r="G57" s="89" t="s">
        <v>9</v>
      </c>
      <c r="H57" s="88">
        <v>0</v>
      </c>
      <c r="I57" s="88">
        <v>0</v>
      </c>
    </row>
    <row r="58" spans="1:9" ht="12.75" hidden="1">
      <c r="A58" s="86"/>
      <c r="B58" s="152"/>
      <c r="C58" s="86"/>
      <c r="D58" s="86"/>
      <c r="E58" s="86"/>
      <c r="F58" s="86"/>
      <c r="G58" s="89" t="s">
        <v>10</v>
      </c>
      <c r="H58" s="88"/>
      <c r="I58" s="88"/>
    </row>
    <row r="59" spans="1:9" ht="21" hidden="1">
      <c r="A59" s="86"/>
      <c r="B59" s="152"/>
      <c r="C59" s="86"/>
      <c r="D59" s="86"/>
      <c r="E59" s="86"/>
      <c r="F59" s="86"/>
      <c r="G59" s="90" t="s">
        <v>11</v>
      </c>
      <c r="H59" s="88">
        <v>0</v>
      </c>
      <c r="I59" s="88">
        <v>0</v>
      </c>
    </row>
    <row r="60" spans="1:9" ht="21" hidden="1">
      <c r="A60" s="86"/>
      <c r="B60" s="152"/>
      <c r="C60" s="86"/>
      <c r="D60" s="86"/>
      <c r="E60" s="86"/>
      <c r="F60" s="86"/>
      <c r="G60" s="87" t="s">
        <v>81</v>
      </c>
      <c r="H60" s="88"/>
      <c r="I60" s="88"/>
    </row>
    <row r="61" spans="1:9" ht="14.25" customHeight="1" hidden="1">
      <c r="A61" s="83" t="s">
        <v>38</v>
      </c>
      <c r="B61" s="84" t="s">
        <v>24</v>
      </c>
      <c r="C61" s="83">
        <v>2013</v>
      </c>
      <c r="D61" s="84" t="s">
        <v>1</v>
      </c>
      <c r="E61" s="126">
        <v>10</v>
      </c>
      <c r="F61" s="127">
        <v>1041</v>
      </c>
      <c r="G61" s="83" t="s">
        <v>8</v>
      </c>
      <c r="H61" s="85">
        <f>SUM(H63,H67)</f>
        <v>0</v>
      </c>
      <c r="I61" s="85">
        <f>SUM(I63,I67)</f>
        <v>0</v>
      </c>
    </row>
    <row r="62" spans="1:9" ht="10.5" customHeight="1" hidden="1">
      <c r="A62" s="86"/>
      <c r="B62" s="87" t="s">
        <v>150</v>
      </c>
      <c r="C62" s="86"/>
      <c r="D62" s="87"/>
      <c r="E62" s="133"/>
      <c r="F62" s="134"/>
      <c r="G62" s="86"/>
      <c r="H62" s="88"/>
      <c r="I62" s="88"/>
    </row>
    <row r="63" spans="1:9" ht="19.5" customHeight="1" hidden="1">
      <c r="A63" s="86"/>
      <c r="B63" s="87" t="s">
        <v>151</v>
      </c>
      <c r="C63" s="86"/>
      <c r="D63" s="86"/>
      <c r="E63" s="86"/>
      <c r="F63" s="86"/>
      <c r="G63" s="86" t="s">
        <v>83</v>
      </c>
      <c r="H63" s="88">
        <f>SUM(H64:H66)</f>
        <v>0</v>
      </c>
      <c r="I63" s="88">
        <f>SUM(I64:I66)</f>
        <v>0</v>
      </c>
    </row>
    <row r="64" spans="1:9" ht="31.5" hidden="1">
      <c r="A64" s="86"/>
      <c r="B64" s="87" t="s">
        <v>136</v>
      </c>
      <c r="C64" s="86"/>
      <c r="D64" s="86"/>
      <c r="E64" s="86"/>
      <c r="F64" s="86"/>
      <c r="G64" s="89" t="s">
        <v>9</v>
      </c>
      <c r="H64" s="88"/>
      <c r="I64" s="88"/>
    </row>
    <row r="65" spans="1:9" ht="11.25" customHeight="1" hidden="1">
      <c r="A65" s="86"/>
      <c r="B65" s="151"/>
      <c r="C65" s="86"/>
      <c r="D65" s="86"/>
      <c r="E65" s="86"/>
      <c r="F65" s="86"/>
      <c r="G65" s="89" t="s">
        <v>10</v>
      </c>
      <c r="H65" s="88"/>
      <c r="I65" s="88"/>
    </row>
    <row r="66" spans="1:9" ht="21" hidden="1">
      <c r="A66" s="86"/>
      <c r="B66" s="152"/>
      <c r="C66" s="86"/>
      <c r="D66" s="86"/>
      <c r="E66" s="86"/>
      <c r="F66" s="86"/>
      <c r="G66" s="90" t="s">
        <v>11</v>
      </c>
      <c r="H66" s="88"/>
      <c r="I66" s="88"/>
    </row>
    <row r="67" spans="1:9" ht="12.75" hidden="1">
      <c r="A67" s="86"/>
      <c r="B67" s="152"/>
      <c r="C67" s="86"/>
      <c r="D67" s="86"/>
      <c r="E67" s="86"/>
      <c r="F67" s="86"/>
      <c r="G67" s="86" t="s">
        <v>82</v>
      </c>
      <c r="H67" s="88">
        <f>SUM(H68,H70)</f>
        <v>0</v>
      </c>
      <c r="I67" s="88">
        <f>SUM(I68:I70)</f>
        <v>0</v>
      </c>
    </row>
    <row r="68" spans="1:9" ht="12.75" hidden="1">
      <c r="A68" s="86"/>
      <c r="B68" s="152"/>
      <c r="C68" s="86"/>
      <c r="D68" s="86"/>
      <c r="E68" s="86"/>
      <c r="F68" s="86"/>
      <c r="G68" s="89" t="s">
        <v>9</v>
      </c>
      <c r="H68" s="88">
        <v>0</v>
      </c>
      <c r="I68" s="88">
        <v>0</v>
      </c>
    </row>
    <row r="69" spans="1:9" ht="12.75" hidden="1">
      <c r="A69" s="86"/>
      <c r="B69" s="152"/>
      <c r="C69" s="86"/>
      <c r="D69" s="86"/>
      <c r="E69" s="86"/>
      <c r="F69" s="86"/>
      <c r="G69" s="89" t="s">
        <v>10</v>
      </c>
      <c r="H69" s="88"/>
      <c r="I69" s="88"/>
    </row>
    <row r="70" spans="1:9" ht="21" hidden="1">
      <c r="A70" s="86"/>
      <c r="B70" s="152"/>
      <c r="C70" s="86"/>
      <c r="D70" s="86"/>
      <c r="E70" s="86"/>
      <c r="F70" s="86"/>
      <c r="G70" s="90" t="s">
        <v>11</v>
      </c>
      <c r="H70" s="88">
        <v>0</v>
      </c>
      <c r="I70" s="88">
        <v>0</v>
      </c>
    </row>
    <row r="71" spans="1:9" ht="21" hidden="1">
      <c r="A71" s="86"/>
      <c r="B71" s="152"/>
      <c r="C71" s="86"/>
      <c r="D71" s="86"/>
      <c r="E71" s="86"/>
      <c r="F71" s="86"/>
      <c r="G71" s="87" t="s">
        <v>81</v>
      </c>
      <c r="H71" s="88"/>
      <c r="I71" s="88"/>
    </row>
    <row r="72" spans="1:9" ht="14.25" customHeight="1">
      <c r="A72" s="83" t="s">
        <v>30</v>
      </c>
      <c r="B72" s="84" t="s">
        <v>24</v>
      </c>
      <c r="C72" s="83" t="s">
        <v>177</v>
      </c>
      <c r="D72" s="84" t="s">
        <v>1</v>
      </c>
      <c r="E72" s="126">
        <v>10</v>
      </c>
      <c r="F72" s="127">
        <v>1041</v>
      </c>
      <c r="G72" s="83" t="s">
        <v>8</v>
      </c>
      <c r="H72" s="85">
        <f>SUM(H73,H77)</f>
        <v>104800</v>
      </c>
      <c r="I72" s="85">
        <f>SUM(I73,I77)</f>
        <v>101000</v>
      </c>
    </row>
    <row r="73" spans="1:9" ht="11.25" customHeight="1">
      <c r="A73" s="86"/>
      <c r="B73" s="87" t="s">
        <v>153</v>
      </c>
      <c r="C73" s="86"/>
      <c r="D73" s="86"/>
      <c r="E73" s="86"/>
      <c r="F73" s="86"/>
      <c r="G73" s="86" t="s">
        <v>83</v>
      </c>
      <c r="H73" s="88">
        <f>SUM(H74:H76)</f>
        <v>0</v>
      </c>
      <c r="I73" s="88">
        <f>SUM(I74:I76)</f>
        <v>0</v>
      </c>
    </row>
    <row r="74" spans="1:9" ht="21">
      <c r="A74" s="86"/>
      <c r="B74" s="87" t="s">
        <v>154</v>
      </c>
      <c r="C74" s="86"/>
      <c r="D74" s="86"/>
      <c r="E74" s="86"/>
      <c r="F74" s="86"/>
      <c r="G74" s="89" t="s">
        <v>9</v>
      </c>
      <c r="H74" s="88"/>
      <c r="I74" s="88"/>
    </row>
    <row r="75" spans="1:9" ht="11.25" customHeight="1">
      <c r="A75" s="86"/>
      <c r="B75" s="151" t="s">
        <v>155</v>
      </c>
      <c r="C75" s="86"/>
      <c r="D75" s="86"/>
      <c r="E75" s="86"/>
      <c r="F75" s="86"/>
      <c r="G75" s="89" t="s">
        <v>10</v>
      </c>
      <c r="H75" s="88"/>
      <c r="I75" s="88"/>
    </row>
    <row r="76" spans="1:9" ht="21">
      <c r="A76" s="86"/>
      <c r="B76" s="152"/>
      <c r="C76" s="86"/>
      <c r="D76" s="86"/>
      <c r="E76" s="86"/>
      <c r="F76" s="86"/>
      <c r="G76" s="90" t="s">
        <v>11</v>
      </c>
      <c r="H76" s="88"/>
      <c r="I76" s="88"/>
    </row>
    <row r="77" spans="1:9" ht="12.75">
      <c r="A77" s="86"/>
      <c r="B77" s="152"/>
      <c r="C77" s="86"/>
      <c r="D77" s="86"/>
      <c r="E77" s="86"/>
      <c r="F77" s="86"/>
      <c r="G77" s="86" t="s">
        <v>82</v>
      </c>
      <c r="H77" s="88">
        <f>SUM(H78,H80)</f>
        <v>104800</v>
      </c>
      <c r="I77" s="88">
        <f>SUM(I78:I80)</f>
        <v>101000</v>
      </c>
    </row>
    <row r="78" spans="1:9" ht="12.75">
      <c r="A78" s="86"/>
      <c r="B78" s="152"/>
      <c r="C78" s="86"/>
      <c r="D78" s="86"/>
      <c r="E78" s="86"/>
      <c r="F78" s="86"/>
      <c r="G78" s="89" t="s">
        <v>9</v>
      </c>
      <c r="H78" s="88">
        <v>83800</v>
      </c>
      <c r="I78" s="88">
        <v>80000</v>
      </c>
    </row>
    <row r="79" spans="1:9" ht="12.75">
      <c r="A79" s="86"/>
      <c r="B79" s="152"/>
      <c r="C79" s="86"/>
      <c r="D79" s="86"/>
      <c r="E79" s="86"/>
      <c r="F79" s="86"/>
      <c r="G79" s="89" t="s">
        <v>10</v>
      </c>
      <c r="H79" s="88"/>
      <c r="I79" s="88"/>
    </row>
    <row r="80" spans="1:9" ht="21">
      <c r="A80" s="86"/>
      <c r="B80" s="152"/>
      <c r="C80" s="86"/>
      <c r="D80" s="86"/>
      <c r="E80" s="86"/>
      <c r="F80" s="86"/>
      <c r="G80" s="90" t="s">
        <v>11</v>
      </c>
      <c r="H80" s="88">
        <v>21000</v>
      </c>
      <c r="I80" s="88">
        <v>21000</v>
      </c>
    </row>
    <row r="81" spans="1:9" ht="21">
      <c r="A81" s="86"/>
      <c r="B81" s="152"/>
      <c r="C81" s="86"/>
      <c r="D81" s="86"/>
      <c r="E81" s="86"/>
      <c r="F81" s="86"/>
      <c r="G81" s="87" t="s">
        <v>81</v>
      </c>
      <c r="H81" s="88"/>
      <c r="I81" s="88"/>
    </row>
    <row r="82" spans="1:9" ht="14.25" customHeight="1" hidden="1">
      <c r="A82" s="83" t="s">
        <v>40</v>
      </c>
      <c r="B82" s="84" t="s">
        <v>24</v>
      </c>
      <c r="C82" s="83">
        <v>2013</v>
      </c>
      <c r="D82" s="84" t="s">
        <v>1</v>
      </c>
      <c r="E82" s="126">
        <v>10</v>
      </c>
      <c r="F82" s="127">
        <v>1041</v>
      </c>
      <c r="G82" s="83" t="s">
        <v>8</v>
      </c>
      <c r="H82" s="85">
        <f>SUM(H83,H87)</f>
        <v>0</v>
      </c>
      <c r="I82" s="85">
        <f>SUM(I83,I87)</f>
        <v>0</v>
      </c>
    </row>
    <row r="83" spans="1:9" ht="11.25" customHeight="1" hidden="1">
      <c r="A83" s="86"/>
      <c r="B83" s="87" t="s">
        <v>153</v>
      </c>
      <c r="C83" s="86"/>
      <c r="D83" s="86"/>
      <c r="E83" s="86"/>
      <c r="F83" s="86"/>
      <c r="G83" s="86" t="s">
        <v>83</v>
      </c>
      <c r="H83" s="88">
        <f>SUM(H84:H86)</f>
        <v>0</v>
      </c>
      <c r="I83" s="88">
        <f>SUM(I84:I86)</f>
        <v>0</v>
      </c>
    </row>
    <row r="84" spans="1:9" ht="21" hidden="1">
      <c r="A84" s="86"/>
      <c r="B84" s="87" t="s">
        <v>154</v>
      </c>
      <c r="C84" s="86"/>
      <c r="D84" s="86"/>
      <c r="E84" s="86"/>
      <c r="F84" s="86"/>
      <c r="G84" s="89" t="s">
        <v>9</v>
      </c>
      <c r="H84" s="88"/>
      <c r="I84" s="88"/>
    </row>
    <row r="85" spans="1:9" ht="11.25" customHeight="1" hidden="1">
      <c r="A85" s="86"/>
      <c r="B85" s="151" t="s">
        <v>156</v>
      </c>
      <c r="C85" s="86"/>
      <c r="D85" s="86"/>
      <c r="E85" s="86"/>
      <c r="F85" s="86"/>
      <c r="G85" s="89" t="s">
        <v>10</v>
      </c>
      <c r="H85" s="88"/>
      <c r="I85" s="88"/>
    </row>
    <row r="86" spans="1:9" ht="21" hidden="1">
      <c r="A86" s="86"/>
      <c r="B86" s="152"/>
      <c r="C86" s="86"/>
      <c r="D86" s="86"/>
      <c r="E86" s="86"/>
      <c r="F86" s="86"/>
      <c r="G86" s="90" t="s">
        <v>11</v>
      </c>
      <c r="H86" s="88"/>
      <c r="I86" s="88"/>
    </row>
    <row r="87" spans="1:9" ht="12.75" hidden="1">
      <c r="A87" s="86"/>
      <c r="B87" s="152"/>
      <c r="C87" s="86"/>
      <c r="D87" s="86"/>
      <c r="E87" s="86"/>
      <c r="F87" s="86"/>
      <c r="G87" s="86" t="s">
        <v>82</v>
      </c>
      <c r="H87" s="88">
        <f>SUM(H88,H90)</f>
        <v>0</v>
      </c>
      <c r="I87" s="88">
        <f>SUM(I88:I90)</f>
        <v>0</v>
      </c>
    </row>
    <row r="88" spans="1:9" ht="12.75" hidden="1">
      <c r="A88" s="86"/>
      <c r="B88" s="152"/>
      <c r="C88" s="86"/>
      <c r="D88" s="86"/>
      <c r="E88" s="86"/>
      <c r="F88" s="86"/>
      <c r="G88" s="89" t="s">
        <v>9</v>
      </c>
      <c r="H88" s="88">
        <v>0</v>
      </c>
      <c r="I88" s="88">
        <v>0</v>
      </c>
    </row>
    <row r="89" spans="1:9" ht="12.75" hidden="1">
      <c r="A89" s="86"/>
      <c r="B89" s="152"/>
      <c r="C89" s="86"/>
      <c r="D89" s="86"/>
      <c r="E89" s="86"/>
      <c r="F89" s="86"/>
      <c r="G89" s="89" t="s">
        <v>10</v>
      </c>
      <c r="H89" s="88"/>
      <c r="I89" s="88"/>
    </row>
    <row r="90" spans="1:9" ht="21" hidden="1">
      <c r="A90" s="86"/>
      <c r="B90" s="152"/>
      <c r="C90" s="86"/>
      <c r="D90" s="86"/>
      <c r="E90" s="86"/>
      <c r="F90" s="86"/>
      <c r="G90" s="90" t="s">
        <v>11</v>
      </c>
      <c r="H90" s="88">
        <v>0</v>
      </c>
      <c r="I90" s="88">
        <v>0</v>
      </c>
    </row>
    <row r="91" spans="1:9" ht="21" hidden="1">
      <c r="A91" s="86"/>
      <c r="B91" s="152"/>
      <c r="C91" s="86"/>
      <c r="D91" s="86"/>
      <c r="E91" s="86"/>
      <c r="F91" s="86"/>
      <c r="G91" s="87" t="s">
        <v>81</v>
      </c>
      <c r="H91" s="88"/>
      <c r="I91" s="88"/>
    </row>
    <row r="92" spans="1:9" s="98" customFormat="1" ht="20.25" customHeight="1">
      <c r="A92" s="116" t="s">
        <v>43</v>
      </c>
      <c r="B92" s="117" t="s">
        <v>25</v>
      </c>
      <c r="C92" s="116" t="s">
        <v>163</v>
      </c>
      <c r="D92" s="117" t="s">
        <v>1</v>
      </c>
      <c r="E92" s="116">
        <v>720</v>
      </c>
      <c r="F92" s="116">
        <v>72095</v>
      </c>
      <c r="G92" s="116" t="s">
        <v>8</v>
      </c>
      <c r="H92" s="118">
        <f>SUM(H93,H97)</f>
        <v>84967.66</v>
      </c>
      <c r="I92" s="118">
        <f>SUM(I93,I97)</f>
        <v>84967.66</v>
      </c>
    </row>
    <row r="93" spans="1:9" s="98" customFormat="1" ht="24" customHeight="1">
      <c r="A93" s="99"/>
      <c r="B93" s="100" t="s">
        <v>90</v>
      </c>
      <c r="C93" s="99"/>
      <c r="D93" s="100"/>
      <c r="E93" s="99"/>
      <c r="F93" s="99"/>
      <c r="G93" s="99" t="s">
        <v>83</v>
      </c>
      <c r="H93" s="101">
        <f>SUM(H94:H96)</f>
        <v>0</v>
      </c>
      <c r="I93" s="101">
        <f>SUM(I94:I96)</f>
        <v>0</v>
      </c>
    </row>
    <row r="94" spans="1:9" s="98" customFormat="1" ht="12" customHeight="1">
      <c r="A94" s="99"/>
      <c r="B94" s="100" t="s">
        <v>91</v>
      </c>
      <c r="C94" s="99"/>
      <c r="D94" s="100"/>
      <c r="E94" s="99"/>
      <c r="F94" s="99"/>
      <c r="G94" s="102" t="s">
        <v>9</v>
      </c>
      <c r="H94" s="101"/>
      <c r="I94" s="101"/>
    </row>
    <row r="95" spans="1:9" s="98" customFormat="1" ht="21.75" customHeight="1">
      <c r="A95" s="99"/>
      <c r="B95" s="100" t="s">
        <v>98</v>
      </c>
      <c r="C95" s="99"/>
      <c r="D95" s="100"/>
      <c r="E95" s="99"/>
      <c r="F95" s="99"/>
      <c r="G95" s="102" t="s">
        <v>10</v>
      </c>
      <c r="H95" s="101"/>
      <c r="I95" s="101"/>
    </row>
    <row r="96" spans="1:9" s="98" customFormat="1" ht="23.25" customHeight="1">
      <c r="A96" s="119"/>
      <c r="B96" s="119"/>
      <c r="C96" s="119"/>
      <c r="D96" s="119"/>
      <c r="E96" s="119"/>
      <c r="F96" s="119"/>
      <c r="G96" s="103" t="s">
        <v>11</v>
      </c>
      <c r="H96" s="101"/>
      <c r="I96" s="101"/>
    </row>
    <row r="97" spans="1:9" s="98" customFormat="1" ht="12.75">
      <c r="A97" s="99"/>
      <c r="B97" s="99"/>
      <c r="C97" s="99"/>
      <c r="D97" s="99"/>
      <c r="E97" s="99"/>
      <c r="F97" s="99"/>
      <c r="G97" s="99" t="s">
        <v>82</v>
      </c>
      <c r="H97" s="101">
        <f>SUM(H98:H100)</f>
        <v>84967.66</v>
      </c>
      <c r="I97" s="101">
        <f>SUM(I98:I100)</f>
        <v>84967.66</v>
      </c>
    </row>
    <row r="98" spans="1:9" s="98" customFormat="1" ht="12.75" customHeight="1">
      <c r="A98" s="99"/>
      <c r="B98" s="99"/>
      <c r="C98" s="99"/>
      <c r="D98" s="99"/>
      <c r="E98" s="99"/>
      <c r="F98" s="99"/>
      <c r="G98" s="102" t="s">
        <v>9</v>
      </c>
      <c r="H98" s="101">
        <v>19882.69</v>
      </c>
      <c r="I98" s="101">
        <v>19882.69</v>
      </c>
    </row>
    <row r="99" spans="1:9" s="98" customFormat="1" ht="13.5" customHeight="1">
      <c r="A99" s="99"/>
      <c r="B99" s="99"/>
      <c r="C99" s="99"/>
      <c r="D99" s="99"/>
      <c r="E99" s="99"/>
      <c r="F99" s="99"/>
      <c r="G99" s="102" t="s">
        <v>10</v>
      </c>
      <c r="H99" s="101"/>
      <c r="I99" s="101"/>
    </row>
    <row r="100" spans="1:9" s="98" customFormat="1" ht="21" customHeight="1">
      <c r="A100" s="99"/>
      <c r="B100" s="99"/>
      <c r="C100" s="99"/>
      <c r="D100" s="99"/>
      <c r="E100" s="99"/>
      <c r="F100" s="99"/>
      <c r="G100" s="103" t="s">
        <v>11</v>
      </c>
      <c r="H100" s="101">
        <v>65084.97</v>
      </c>
      <c r="I100" s="101">
        <v>65084.97</v>
      </c>
    </row>
    <row r="101" spans="1:9" s="98" customFormat="1" ht="20.25" customHeight="1">
      <c r="A101" s="99"/>
      <c r="B101" s="99"/>
      <c r="C101" s="99"/>
      <c r="D101" s="99"/>
      <c r="E101" s="99"/>
      <c r="F101" s="99"/>
      <c r="G101" s="100" t="s">
        <v>81</v>
      </c>
      <c r="H101" s="101"/>
      <c r="I101" s="101"/>
    </row>
    <row r="102" spans="1:9" s="98" customFormat="1" ht="22.5" customHeight="1">
      <c r="A102" s="116" t="s">
        <v>128</v>
      </c>
      <c r="B102" s="117" t="s">
        <v>25</v>
      </c>
      <c r="C102" s="116" t="s">
        <v>163</v>
      </c>
      <c r="D102" s="117" t="s">
        <v>1</v>
      </c>
      <c r="E102" s="116">
        <v>720</v>
      </c>
      <c r="F102" s="116">
        <v>72095</v>
      </c>
      <c r="G102" s="116" t="s">
        <v>8</v>
      </c>
      <c r="H102" s="118">
        <f>SUM(H103,H107)</f>
        <v>88286.2</v>
      </c>
      <c r="I102" s="118">
        <f>SUM(I103,I107)</f>
        <v>34266.92</v>
      </c>
    </row>
    <row r="103" spans="1:9" s="98" customFormat="1" ht="21.75" customHeight="1">
      <c r="A103" s="99"/>
      <c r="B103" s="100" t="s">
        <v>90</v>
      </c>
      <c r="C103" s="99"/>
      <c r="D103" s="100"/>
      <c r="E103" s="99"/>
      <c r="F103" s="99"/>
      <c r="G103" s="99" t="s">
        <v>83</v>
      </c>
      <c r="H103" s="101">
        <f>SUM(H104:H106)</f>
        <v>0</v>
      </c>
      <c r="I103" s="101">
        <f>SUM(I104:I106)</f>
        <v>0</v>
      </c>
    </row>
    <row r="104" spans="1:9" s="98" customFormat="1" ht="12" customHeight="1">
      <c r="A104" s="99"/>
      <c r="B104" s="100" t="s">
        <v>91</v>
      </c>
      <c r="C104" s="99"/>
      <c r="D104" s="100"/>
      <c r="E104" s="99"/>
      <c r="F104" s="99"/>
      <c r="G104" s="102" t="s">
        <v>9</v>
      </c>
      <c r="H104" s="101"/>
      <c r="I104" s="101"/>
    </row>
    <row r="105" spans="1:9" s="98" customFormat="1" ht="21">
      <c r="A105" s="99"/>
      <c r="B105" s="100" t="s">
        <v>92</v>
      </c>
      <c r="C105" s="119"/>
      <c r="D105" s="100"/>
      <c r="E105" s="99"/>
      <c r="F105" s="99"/>
      <c r="G105" s="102" t="s">
        <v>10</v>
      </c>
      <c r="H105" s="101"/>
      <c r="I105" s="101"/>
    </row>
    <row r="106" spans="1:9" s="98" customFormat="1" ht="21" customHeight="1">
      <c r="A106" s="119"/>
      <c r="B106" s="119"/>
      <c r="C106" s="119"/>
      <c r="D106" s="119"/>
      <c r="E106" s="119"/>
      <c r="F106" s="119"/>
      <c r="G106" s="103" t="s">
        <v>11</v>
      </c>
      <c r="H106" s="101"/>
      <c r="I106" s="101"/>
    </row>
    <row r="107" spans="1:9" s="98" customFormat="1" ht="12.75">
      <c r="A107" s="99"/>
      <c r="B107" s="119"/>
      <c r="C107" s="119"/>
      <c r="D107" s="99"/>
      <c r="E107" s="119"/>
      <c r="F107" s="99"/>
      <c r="G107" s="99" t="s">
        <v>82</v>
      </c>
      <c r="H107" s="120">
        <f>SUM(H108:H110)</f>
        <v>88286.2</v>
      </c>
      <c r="I107" s="101">
        <f>SUM(I108:I110)</f>
        <v>34266.92</v>
      </c>
    </row>
    <row r="108" spans="1:9" s="98" customFormat="1" ht="12.75">
      <c r="A108" s="99"/>
      <c r="B108" s="119"/>
      <c r="C108" s="119"/>
      <c r="D108" s="119"/>
      <c r="E108" s="99"/>
      <c r="F108" s="99"/>
      <c r="G108" s="121" t="s">
        <v>9</v>
      </c>
      <c r="H108" s="120">
        <v>22476.23</v>
      </c>
      <c r="I108" s="101">
        <v>7114.31</v>
      </c>
    </row>
    <row r="109" spans="1:9" s="98" customFormat="1" ht="12.75">
      <c r="A109" s="119"/>
      <c r="B109" s="119"/>
      <c r="C109" s="119"/>
      <c r="D109" s="119"/>
      <c r="E109" s="99"/>
      <c r="F109" s="119"/>
      <c r="G109" s="121" t="s">
        <v>10</v>
      </c>
      <c r="H109" s="120"/>
      <c r="I109" s="101"/>
    </row>
    <row r="110" spans="1:9" s="98" customFormat="1" ht="21">
      <c r="A110" s="119"/>
      <c r="B110" s="119"/>
      <c r="C110" s="119"/>
      <c r="D110" s="119"/>
      <c r="E110" s="99"/>
      <c r="F110" s="119"/>
      <c r="G110" s="122" t="s">
        <v>11</v>
      </c>
      <c r="H110" s="120">
        <v>65809.97</v>
      </c>
      <c r="I110" s="101">
        <v>27152.61</v>
      </c>
    </row>
    <row r="111" spans="1:9" s="98" customFormat="1" ht="21">
      <c r="A111" s="119"/>
      <c r="B111" s="119"/>
      <c r="C111" s="119"/>
      <c r="D111" s="119"/>
      <c r="E111" s="99"/>
      <c r="F111" s="119"/>
      <c r="G111" s="123" t="s">
        <v>81</v>
      </c>
      <c r="H111" s="120"/>
      <c r="I111" s="101"/>
    </row>
    <row r="112" spans="1:9" ht="12" customHeight="1" hidden="1">
      <c r="A112" s="83" t="s">
        <v>131</v>
      </c>
      <c r="B112" s="84" t="s">
        <v>19</v>
      </c>
      <c r="C112" s="83" t="s">
        <v>20</v>
      </c>
      <c r="D112" s="84" t="s">
        <v>21</v>
      </c>
      <c r="E112" s="83">
        <v>853</v>
      </c>
      <c r="F112" s="83">
        <v>85395</v>
      </c>
      <c r="G112" s="83" t="s">
        <v>8</v>
      </c>
      <c r="H112" s="85">
        <f>SUM(H113,H117)</f>
        <v>0</v>
      </c>
      <c r="I112" s="85">
        <f>SUM(I113,I117)</f>
        <v>0</v>
      </c>
    </row>
    <row r="113" spans="1:9" ht="12.75" customHeight="1" hidden="1">
      <c r="A113" s="86"/>
      <c r="B113" s="87" t="s">
        <v>22</v>
      </c>
      <c r="C113" s="86"/>
      <c r="D113" s="87"/>
      <c r="E113" s="86"/>
      <c r="F113" s="86"/>
      <c r="G113" s="86" t="s">
        <v>83</v>
      </c>
      <c r="H113" s="88">
        <f>SUM(H114:H116)</f>
        <v>0</v>
      </c>
      <c r="I113" s="88">
        <f>SUM(I114:I116)</f>
        <v>0</v>
      </c>
    </row>
    <row r="114" spans="1:9" ht="32.25" customHeight="1" hidden="1">
      <c r="A114" s="86"/>
      <c r="B114" s="87" t="s">
        <v>76</v>
      </c>
      <c r="C114" s="86"/>
      <c r="D114" s="87"/>
      <c r="E114" s="86"/>
      <c r="F114" s="86"/>
      <c r="G114" s="89" t="s">
        <v>9</v>
      </c>
      <c r="H114" s="88">
        <v>0</v>
      </c>
      <c r="I114" s="88">
        <v>0</v>
      </c>
    </row>
    <row r="115" spans="1:9" ht="21.75" customHeight="1" hidden="1">
      <c r="A115" s="86"/>
      <c r="B115" s="87" t="s">
        <v>23</v>
      </c>
      <c r="C115" s="86"/>
      <c r="D115" s="87"/>
      <c r="E115" s="86"/>
      <c r="F115" s="86"/>
      <c r="G115" s="89" t="s">
        <v>10</v>
      </c>
      <c r="H115" s="88">
        <v>0</v>
      </c>
      <c r="I115" s="88">
        <v>0</v>
      </c>
    </row>
    <row r="116" spans="1:9" ht="22.5" customHeight="1" hidden="1">
      <c r="A116" s="86"/>
      <c r="B116" s="93"/>
      <c r="C116" s="86"/>
      <c r="D116" s="86"/>
      <c r="E116" s="86"/>
      <c r="F116" s="86"/>
      <c r="G116" s="90" t="s">
        <v>11</v>
      </c>
      <c r="H116" s="88">
        <v>0</v>
      </c>
      <c r="I116" s="88">
        <v>0</v>
      </c>
    </row>
    <row r="117" spans="1:9" ht="12.75" customHeight="1" hidden="1">
      <c r="A117" s="86"/>
      <c r="B117" s="86"/>
      <c r="C117" s="86"/>
      <c r="D117" s="86"/>
      <c r="E117" s="86"/>
      <c r="F117" s="86"/>
      <c r="G117" s="86" t="s">
        <v>82</v>
      </c>
      <c r="H117" s="88">
        <v>0</v>
      </c>
      <c r="I117" s="88">
        <f>SUM(I118:I120)</f>
        <v>0</v>
      </c>
    </row>
    <row r="118" spans="1:9" ht="12.75" hidden="1">
      <c r="A118" s="86"/>
      <c r="B118" s="86"/>
      <c r="C118" s="86"/>
      <c r="D118" s="86"/>
      <c r="E118" s="86"/>
      <c r="F118" s="86"/>
      <c r="G118" s="89" t="s">
        <v>9</v>
      </c>
      <c r="H118" s="88"/>
      <c r="I118" s="88"/>
    </row>
    <row r="119" spans="1:9" ht="12.75" hidden="1">
      <c r="A119" s="86"/>
      <c r="B119" s="86"/>
      <c r="C119" s="86"/>
      <c r="D119" s="86"/>
      <c r="E119" s="86"/>
      <c r="F119" s="86"/>
      <c r="G119" s="89" t="s">
        <v>10</v>
      </c>
      <c r="H119" s="88">
        <v>0</v>
      </c>
      <c r="I119" s="88"/>
    </row>
    <row r="120" spans="1:9" ht="21" hidden="1">
      <c r="A120" s="86"/>
      <c r="B120" s="86"/>
      <c r="C120" s="86"/>
      <c r="D120" s="86"/>
      <c r="E120" s="86"/>
      <c r="F120" s="86"/>
      <c r="G120" s="90" t="s">
        <v>11</v>
      </c>
      <c r="H120" s="88">
        <v>0</v>
      </c>
      <c r="I120" s="88"/>
    </row>
    <row r="121" spans="1:9" ht="21.75" customHeight="1" hidden="1">
      <c r="A121" s="94"/>
      <c r="B121" s="94"/>
      <c r="C121" s="94"/>
      <c r="D121" s="94"/>
      <c r="E121" s="94"/>
      <c r="F121" s="94"/>
      <c r="G121" s="95" t="s">
        <v>81</v>
      </c>
      <c r="H121" s="96"/>
      <c r="I121" s="97"/>
    </row>
    <row r="122" spans="1:9" s="72" customFormat="1" ht="12.75" customHeight="1">
      <c r="A122" s="99" t="s">
        <v>132</v>
      </c>
      <c r="B122" s="100" t="s">
        <v>19</v>
      </c>
      <c r="C122" s="99" t="s">
        <v>126</v>
      </c>
      <c r="D122" s="100" t="s">
        <v>1</v>
      </c>
      <c r="E122" s="99">
        <v>853</v>
      </c>
      <c r="F122" s="99">
        <v>85395</v>
      </c>
      <c r="G122" s="99" t="s">
        <v>8</v>
      </c>
      <c r="H122" s="101">
        <f>SUM(H123)</f>
        <v>29280</v>
      </c>
      <c r="I122" s="101">
        <f>SUM(I123)</f>
        <v>7200</v>
      </c>
    </row>
    <row r="123" spans="1:9" s="72" customFormat="1" ht="11.25" customHeight="1">
      <c r="A123" s="99"/>
      <c r="B123" s="100" t="s">
        <v>125</v>
      </c>
      <c r="C123" s="99"/>
      <c r="D123" s="100"/>
      <c r="E123" s="99"/>
      <c r="F123" s="99"/>
      <c r="G123" s="99" t="s">
        <v>83</v>
      </c>
      <c r="H123" s="101">
        <f>SUM(H124:H126)</f>
        <v>29280</v>
      </c>
      <c r="I123" s="101">
        <f>SUM(I124:I126)</f>
        <v>7200</v>
      </c>
    </row>
    <row r="124" spans="1:9" s="72" customFormat="1" ht="12.75" customHeight="1">
      <c r="A124" s="99"/>
      <c r="B124" s="149" t="s">
        <v>157</v>
      </c>
      <c r="C124" s="99"/>
      <c r="D124" s="100"/>
      <c r="E124" s="99"/>
      <c r="F124" s="99"/>
      <c r="G124" s="102" t="s">
        <v>9</v>
      </c>
      <c r="H124" s="101"/>
      <c r="I124" s="101"/>
    </row>
    <row r="125" spans="1:9" s="72" customFormat="1" ht="12.75" customHeight="1">
      <c r="A125" s="99"/>
      <c r="B125" s="150"/>
      <c r="C125" s="99"/>
      <c r="D125" s="100"/>
      <c r="E125" s="99"/>
      <c r="F125" s="99"/>
      <c r="G125" s="102" t="s">
        <v>10</v>
      </c>
      <c r="H125" s="101">
        <v>4392</v>
      </c>
      <c r="I125" s="101">
        <v>1080</v>
      </c>
    </row>
    <row r="126" spans="1:9" s="72" customFormat="1" ht="19.5" customHeight="1">
      <c r="A126" s="99"/>
      <c r="B126" s="150"/>
      <c r="C126" s="99"/>
      <c r="D126" s="99"/>
      <c r="E126" s="99"/>
      <c r="F126" s="99"/>
      <c r="G126" s="103" t="s">
        <v>11</v>
      </c>
      <c r="H126" s="101">
        <v>24888</v>
      </c>
      <c r="I126" s="101">
        <v>6120</v>
      </c>
    </row>
    <row r="127" spans="1:9" ht="11.25" customHeight="1">
      <c r="A127" s="86"/>
      <c r="B127" s="100" t="s">
        <v>127</v>
      </c>
      <c r="C127" s="86"/>
      <c r="D127" s="86"/>
      <c r="E127" s="86"/>
      <c r="F127" s="86"/>
      <c r="G127" s="86" t="s">
        <v>82</v>
      </c>
      <c r="H127" s="88">
        <v>0</v>
      </c>
      <c r="I127" s="88">
        <f>SUM(I128:I130)</f>
        <v>0</v>
      </c>
    </row>
    <row r="128" spans="1:9" ht="12.75">
      <c r="A128" s="86"/>
      <c r="B128" s="86"/>
      <c r="C128" s="86"/>
      <c r="D128" s="86"/>
      <c r="E128" s="86"/>
      <c r="F128" s="86"/>
      <c r="G128" s="89" t="s">
        <v>9</v>
      </c>
      <c r="H128" s="88"/>
      <c r="I128" s="88"/>
    </row>
    <row r="129" spans="1:9" ht="12.75">
      <c r="A129" s="86"/>
      <c r="B129" s="86"/>
      <c r="C129" s="86"/>
      <c r="D129" s="86"/>
      <c r="E129" s="86"/>
      <c r="F129" s="86"/>
      <c r="G129" s="89" t="s">
        <v>10</v>
      </c>
      <c r="H129" s="88"/>
      <c r="I129" s="88"/>
    </row>
    <row r="130" spans="1:9" ht="21">
      <c r="A130" s="86"/>
      <c r="B130" s="86"/>
      <c r="C130" s="86"/>
      <c r="D130" s="86"/>
      <c r="E130" s="86"/>
      <c r="F130" s="86"/>
      <c r="G130" s="90" t="s">
        <v>11</v>
      </c>
      <c r="H130" s="88"/>
      <c r="I130" s="88"/>
    </row>
    <row r="131" spans="1:9" ht="21" customHeight="1">
      <c r="A131" s="124"/>
      <c r="B131" s="124"/>
      <c r="C131" s="124"/>
      <c r="D131" s="124"/>
      <c r="E131" s="124"/>
      <c r="F131" s="124"/>
      <c r="G131" s="125" t="s">
        <v>81</v>
      </c>
      <c r="H131" s="97"/>
      <c r="I131" s="97"/>
    </row>
    <row r="132" spans="1:9" s="72" customFormat="1" ht="13.5" customHeight="1" hidden="1">
      <c r="A132" s="99" t="s">
        <v>158</v>
      </c>
      <c r="B132" s="100" t="s">
        <v>19</v>
      </c>
      <c r="C132" s="99" t="s">
        <v>129</v>
      </c>
      <c r="D132" s="100" t="s">
        <v>1</v>
      </c>
      <c r="E132" s="99">
        <v>853</v>
      </c>
      <c r="F132" s="99">
        <v>85395</v>
      </c>
      <c r="G132" s="99" t="s">
        <v>8</v>
      </c>
      <c r="H132" s="101">
        <f>SUM(H133)</f>
        <v>0</v>
      </c>
      <c r="I132" s="101">
        <f>SUM(I133)</f>
        <v>0</v>
      </c>
    </row>
    <row r="133" spans="1:9" s="72" customFormat="1" ht="14.25" customHeight="1" hidden="1">
      <c r="A133" s="99"/>
      <c r="B133" s="100" t="s">
        <v>159</v>
      </c>
      <c r="C133" s="99"/>
      <c r="D133" s="100"/>
      <c r="E133" s="99"/>
      <c r="F133" s="99"/>
      <c r="G133" s="99" t="s">
        <v>83</v>
      </c>
      <c r="H133" s="101">
        <f>SUM(H134:H136)</f>
        <v>0</v>
      </c>
      <c r="I133" s="101">
        <f>SUM(I134:I136)</f>
        <v>0</v>
      </c>
    </row>
    <row r="134" spans="1:9" s="72" customFormat="1" ht="12.75" customHeight="1" hidden="1">
      <c r="A134" s="99"/>
      <c r="B134" s="149" t="s">
        <v>160</v>
      </c>
      <c r="C134" s="99"/>
      <c r="D134" s="100"/>
      <c r="E134" s="99"/>
      <c r="F134" s="99"/>
      <c r="G134" s="102" t="s">
        <v>9</v>
      </c>
      <c r="H134" s="101"/>
      <c r="I134" s="101"/>
    </row>
    <row r="135" spans="1:9" s="72" customFormat="1" ht="12.75" customHeight="1" hidden="1">
      <c r="A135" s="99"/>
      <c r="B135" s="150"/>
      <c r="C135" s="99"/>
      <c r="D135" s="100"/>
      <c r="E135" s="99"/>
      <c r="F135" s="99"/>
      <c r="G135" s="102" t="s">
        <v>10</v>
      </c>
      <c r="H135" s="101">
        <v>0</v>
      </c>
      <c r="I135" s="101">
        <v>0</v>
      </c>
    </row>
    <row r="136" spans="1:9" s="72" customFormat="1" ht="19.5" customHeight="1" hidden="1">
      <c r="A136" s="99"/>
      <c r="B136" s="150"/>
      <c r="C136" s="99"/>
      <c r="D136" s="99"/>
      <c r="E136" s="99"/>
      <c r="F136" s="99"/>
      <c r="G136" s="103" t="s">
        <v>11</v>
      </c>
      <c r="H136" s="101">
        <v>0</v>
      </c>
      <c r="I136" s="101">
        <v>0</v>
      </c>
    </row>
    <row r="137" spans="1:9" ht="19.5" customHeight="1" hidden="1">
      <c r="A137" s="86"/>
      <c r="B137" s="100" t="s">
        <v>161</v>
      </c>
      <c r="C137" s="86"/>
      <c r="D137" s="86"/>
      <c r="E137" s="86"/>
      <c r="F137" s="86"/>
      <c r="G137" s="86" t="s">
        <v>82</v>
      </c>
      <c r="H137" s="88">
        <v>0</v>
      </c>
      <c r="I137" s="88">
        <f>SUM(I138:I140)</f>
        <v>0</v>
      </c>
    </row>
    <row r="138" spans="1:9" ht="12.75" hidden="1">
      <c r="A138" s="86"/>
      <c r="B138" s="100" t="s">
        <v>130</v>
      </c>
      <c r="C138" s="86"/>
      <c r="D138" s="86"/>
      <c r="E138" s="86"/>
      <c r="F138" s="86"/>
      <c r="G138" s="89" t="s">
        <v>9</v>
      </c>
      <c r="H138" s="88"/>
      <c r="I138" s="88"/>
    </row>
    <row r="139" spans="1:9" ht="12.75" hidden="1">
      <c r="A139" s="86"/>
      <c r="B139" s="86"/>
      <c r="C139" s="86"/>
      <c r="D139" s="86"/>
      <c r="E139" s="86"/>
      <c r="F139" s="86"/>
      <c r="G139" s="89" t="s">
        <v>10</v>
      </c>
      <c r="H139" s="88"/>
      <c r="I139" s="88"/>
    </row>
    <row r="140" spans="1:9" ht="21" hidden="1">
      <c r="A140" s="86"/>
      <c r="B140" s="86"/>
      <c r="C140" s="86"/>
      <c r="D140" s="86"/>
      <c r="E140" s="86"/>
      <c r="F140" s="86"/>
      <c r="G140" s="90" t="s">
        <v>11</v>
      </c>
      <c r="H140" s="88"/>
      <c r="I140" s="88"/>
    </row>
    <row r="141" spans="1:9" ht="20.25" customHeight="1" hidden="1">
      <c r="A141" s="86"/>
      <c r="B141" s="86"/>
      <c r="C141" s="86"/>
      <c r="D141" s="86"/>
      <c r="E141" s="86"/>
      <c r="F141" s="86"/>
      <c r="G141" s="87" t="s">
        <v>81</v>
      </c>
      <c r="H141" s="88"/>
      <c r="I141" s="88"/>
    </row>
    <row r="142" spans="1:9" s="31" customFormat="1" ht="12" customHeight="1">
      <c r="A142" s="104"/>
      <c r="B142" s="107" t="s">
        <v>84</v>
      </c>
      <c r="C142" s="107"/>
      <c r="D142" s="107"/>
      <c r="E142" s="107"/>
      <c r="F142" s="107"/>
      <c r="G142" s="107"/>
      <c r="H142" s="108">
        <f aca="true" t="shared" si="0" ref="H142:I151">SUM(H10,H20,H30,H40,H50,H61,H72,H82,H92,H102,H112,H122,H132)</f>
        <v>4471072.170000001</v>
      </c>
      <c r="I142" s="108">
        <f t="shared" si="0"/>
        <v>2574211.58</v>
      </c>
    </row>
    <row r="143" spans="1:9" ht="11.25" customHeight="1">
      <c r="A143" s="105"/>
      <c r="B143" s="109" t="s">
        <v>83</v>
      </c>
      <c r="C143" s="109"/>
      <c r="D143" s="109"/>
      <c r="E143" s="109"/>
      <c r="F143" s="109"/>
      <c r="G143" s="109"/>
      <c r="H143" s="108">
        <f t="shared" si="0"/>
        <v>29280</v>
      </c>
      <c r="I143" s="108">
        <f t="shared" si="0"/>
        <v>7200</v>
      </c>
    </row>
    <row r="144" spans="1:9" ht="12.75">
      <c r="A144" s="105"/>
      <c r="B144" s="110" t="s">
        <v>9</v>
      </c>
      <c r="C144" s="109"/>
      <c r="D144" s="109"/>
      <c r="E144" s="109"/>
      <c r="F144" s="109"/>
      <c r="G144" s="109"/>
      <c r="H144" s="108">
        <f t="shared" si="0"/>
        <v>0</v>
      </c>
      <c r="I144" s="108">
        <f t="shared" si="0"/>
        <v>0</v>
      </c>
    </row>
    <row r="145" spans="1:9" ht="12.75">
      <c r="A145" s="105"/>
      <c r="B145" s="110" t="s">
        <v>10</v>
      </c>
      <c r="C145" s="109"/>
      <c r="D145" s="109"/>
      <c r="E145" s="109"/>
      <c r="F145" s="109"/>
      <c r="G145" s="109"/>
      <c r="H145" s="108">
        <f t="shared" si="0"/>
        <v>4392</v>
      </c>
      <c r="I145" s="108">
        <f t="shared" si="0"/>
        <v>1080</v>
      </c>
    </row>
    <row r="146" spans="1:9" ht="12.75">
      <c r="A146" s="105"/>
      <c r="B146" s="111" t="s">
        <v>11</v>
      </c>
      <c r="C146" s="109"/>
      <c r="D146" s="109"/>
      <c r="E146" s="109"/>
      <c r="F146" s="109"/>
      <c r="G146" s="112"/>
      <c r="H146" s="108">
        <f t="shared" si="0"/>
        <v>24888</v>
      </c>
      <c r="I146" s="108">
        <f t="shared" si="0"/>
        <v>6120</v>
      </c>
    </row>
    <row r="147" spans="1:9" ht="12.75">
      <c r="A147" s="105"/>
      <c r="B147" s="109" t="s">
        <v>82</v>
      </c>
      <c r="C147" s="109"/>
      <c r="D147" s="109"/>
      <c r="E147" s="109"/>
      <c r="F147" s="109"/>
      <c r="G147" s="109"/>
      <c r="H147" s="108">
        <f t="shared" si="0"/>
        <v>4441792.170000001</v>
      </c>
      <c r="I147" s="108">
        <f t="shared" si="0"/>
        <v>2567011.58</v>
      </c>
    </row>
    <row r="148" spans="1:9" ht="12.75">
      <c r="A148" s="105"/>
      <c r="B148" s="110" t="s">
        <v>9</v>
      </c>
      <c r="C148" s="109"/>
      <c r="D148" s="109"/>
      <c r="E148" s="109"/>
      <c r="F148" s="109"/>
      <c r="G148" s="109"/>
      <c r="H148" s="108">
        <f t="shared" si="0"/>
        <v>2072697.23</v>
      </c>
      <c r="I148" s="108">
        <f t="shared" si="0"/>
        <v>1377451</v>
      </c>
    </row>
    <row r="149" spans="1:9" ht="12.75">
      <c r="A149" s="105"/>
      <c r="B149" s="110" t="s">
        <v>10</v>
      </c>
      <c r="C149" s="109"/>
      <c r="D149" s="109"/>
      <c r="E149" s="109"/>
      <c r="F149" s="109"/>
      <c r="G149" s="109"/>
      <c r="H149" s="108">
        <f t="shared" si="0"/>
        <v>0</v>
      </c>
      <c r="I149" s="108">
        <f t="shared" si="0"/>
        <v>0</v>
      </c>
    </row>
    <row r="150" spans="1:9" ht="12.75">
      <c r="A150" s="105"/>
      <c r="B150" s="111" t="s">
        <v>11</v>
      </c>
      <c r="C150" s="109"/>
      <c r="D150" s="109"/>
      <c r="E150" s="109"/>
      <c r="F150" s="109"/>
      <c r="G150" s="109"/>
      <c r="H150" s="108">
        <f t="shared" si="0"/>
        <v>2369094.9400000004</v>
      </c>
      <c r="I150" s="108">
        <f t="shared" si="0"/>
        <v>1189560.58</v>
      </c>
    </row>
    <row r="151" spans="1:9" ht="21" customHeight="1">
      <c r="A151" s="106"/>
      <c r="B151" s="113" t="s">
        <v>81</v>
      </c>
      <c r="C151" s="114"/>
      <c r="D151" s="114"/>
      <c r="E151" s="114"/>
      <c r="F151" s="114"/>
      <c r="G151" s="114"/>
      <c r="H151" s="115">
        <f t="shared" si="0"/>
        <v>1076323</v>
      </c>
      <c r="I151" s="115">
        <f t="shared" si="0"/>
        <v>1076323</v>
      </c>
    </row>
  </sheetData>
  <sheetProtection/>
  <mergeCells count="19">
    <mergeCell ref="A5:I5"/>
    <mergeCell ref="A7:A8"/>
    <mergeCell ref="B7:B8"/>
    <mergeCell ref="C7:C8"/>
    <mergeCell ref="D7:D8"/>
    <mergeCell ref="E7:E8"/>
    <mergeCell ref="F7:F8"/>
    <mergeCell ref="G7:H7"/>
    <mergeCell ref="I7:I8"/>
    <mergeCell ref="B134:B136"/>
    <mergeCell ref="B13:B19"/>
    <mergeCell ref="B54:B60"/>
    <mergeCell ref="B65:B71"/>
    <mergeCell ref="B75:B81"/>
    <mergeCell ref="B85:B91"/>
    <mergeCell ref="B124:B126"/>
    <mergeCell ref="B23:B29"/>
    <mergeCell ref="B33:B39"/>
    <mergeCell ref="B43:B49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0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">
      <selection activeCell="K1" sqref="K1:M4"/>
    </sheetView>
  </sheetViews>
  <sheetFormatPr defaultColWidth="9.00390625" defaultRowHeight="12.75"/>
  <cols>
    <col min="1" max="1" width="5.625" style="19" customWidth="1"/>
    <col min="2" max="2" width="4.875" style="19" bestFit="1" customWidth="1"/>
    <col min="3" max="3" width="6.125" style="19" bestFit="1" customWidth="1"/>
    <col min="4" max="4" width="21.375" style="19" customWidth="1"/>
    <col min="5" max="5" width="10.625" style="49" customWidth="1"/>
    <col min="6" max="6" width="11.25390625" style="49" customWidth="1"/>
    <col min="7" max="7" width="10.125" style="49" customWidth="1"/>
    <col min="8" max="8" width="9.875" style="49" customWidth="1"/>
    <col min="9" max="9" width="12.625" style="49" customWidth="1"/>
    <col min="10" max="10" width="2.875" style="19" customWidth="1"/>
    <col min="11" max="11" width="11.00390625" style="49" customWidth="1"/>
    <col min="12" max="12" width="12.875" style="49" customWidth="1"/>
    <col min="13" max="13" width="15.25390625" style="19" customWidth="1"/>
    <col min="14" max="16384" width="9.125" style="19" customWidth="1"/>
  </cols>
  <sheetData>
    <row r="1" spans="11:13" ht="15.75" customHeight="1">
      <c r="K1" s="196" t="s">
        <v>193</v>
      </c>
      <c r="L1" s="196"/>
      <c r="M1" s="196"/>
    </row>
    <row r="2" spans="11:13" ht="11.25" customHeight="1">
      <c r="K2" s="196"/>
      <c r="L2" s="196"/>
      <c r="M2" s="196"/>
    </row>
    <row r="3" spans="11:13" ht="11.25" customHeight="1">
      <c r="K3" s="196"/>
      <c r="L3" s="196"/>
      <c r="M3" s="196"/>
    </row>
    <row r="4" spans="11:13" ht="11.25" customHeight="1">
      <c r="K4" s="196"/>
      <c r="L4" s="196"/>
      <c r="M4" s="196"/>
    </row>
    <row r="5" spans="1:13" ht="11.25">
      <c r="A5" s="158" t="s">
        <v>148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9" customHeight="1">
      <c r="A6" s="18"/>
      <c r="B6" s="18"/>
      <c r="C6" s="18"/>
      <c r="D6" s="18"/>
      <c r="E6" s="47"/>
      <c r="F6" s="47"/>
      <c r="G6" s="47"/>
      <c r="H6" s="47"/>
      <c r="I6" s="47"/>
      <c r="J6" s="18"/>
      <c r="K6" s="47"/>
      <c r="L6" s="47"/>
      <c r="M6" s="4" t="s">
        <v>52</v>
      </c>
    </row>
    <row r="7" spans="1:13" s="63" customFormat="1" ht="12" customHeight="1">
      <c r="A7" s="159" t="s">
        <v>61</v>
      </c>
      <c r="B7" s="159" t="s">
        <v>31</v>
      </c>
      <c r="C7" s="159" t="s">
        <v>51</v>
      </c>
      <c r="D7" s="160" t="s">
        <v>80</v>
      </c>
      <c r="E7" s="161" t="s">
        <v>62</v>
      </c>
      <c r="F7" s="162" t="s">
        <v>67</v>
      </c>
      <c r="G7" s="163"/>
      <c r="H7" s="163"/>
      <c r="I7" s="163"/>
      <c r="J7" s="163"/>
      <c r="K7" s="163"/>
      <c r="L7" s="164"/>
      <c r="M7" s="160" t="s">
        <v>65</v>
      </c>
    </row>
    <row r="8" spans="1:13" s="63" customFormat="1" ht="14.25" customHeight="1">
      <c r="A8" s="159"/>
      <c r="B8" s="159"/>
      <c r="C8" s="159"/>
      <c r="D8" s="160"/>
      <c r="E8" s="161"/>
      <c r="F8" s="165" t="s">
        <v>140</v>
      </c>
      <c r="G8" s="160" t="s">
        <v>39</v>
      </c>
      <c r="H8" s="160"/>
      <c r="I8" s="160"/>
      <c r="J8" s="160"/>
      <c r="K8" s="160"/>
      <c r="L8" s="160"/>
      <c r="M8" s="160"/>
    </row>
    <row r="9" spans="1:13" s="63" customFormat="1" ht="19.5" customHeight="1">
      <c r="A9" s="159"/>
      <c r="B9" s="159"/>
      <c r="C9" s="159"/>
      <c r="D9" s="160"/>
      <c r="E9" s="161"/>
      <c r="F9" s="165"/>
      <c r="G9" s="161" t="s">
        <v>73</v>
      </c>
      <c r="H9" s="161" t="s">
        <v>68</v>
      </c>
      <c r="I9" s="64" t="s">
        <v>35</v>
      </c>
      <c r="J9" s="188" t="s">
        <v>74</v>
      </c>
      <c r="K9" s="189"/>
      <c r="L9" s="161" t="s">
        <v>69</v>
      </c>
      <c r="M9" s="160"/>
    </row>
    <row r="10" spans="1:13" s="63" customFormat="1" ht="9.75" customHeight="1">
      <c r="A10" s="159"/>
      <c r="B10" s="159"/>
      <c r="C10" s="159"/>
      <c r="D10" s="160"/>
      <c r="E10" s="161"/>
      <c r="F10" s="165"/>
      <c r="G10" s="161"/>
      <c r="H10" s="161"/>
      <c r="I10" s="194" t="s">
        <v>103</v>
      </c>
      <c r="J10" s="190"/>
      <c r="K10" s="191"/>
      <c r="L10" s="161"/>
      <c r="M10" s="160"/>
    </row>
    <row r="11" spans="1:13" s="20" customFormat="1" ht="11.25">
      <c r="A11" s="159"/>
      <c r="B11" s="159"/>
      <c r="C11" s="159"/>
      <c r="D11" s="160"/>
      <c r="E11" s="161"/>
      <c r="F11" s="165"/>
      <c r="G11" s="161"/>
      <c r="H11" s="161"/>
      <c r="I11" s="195"/>
      <c r="J11" s="192"/>
      <c r="K11" s="193"/>
      <c r="L11" s="161"/>
      <c r="M11" s="160"/>
    </row>
    <row r="12" spans="1:13" ht="9" customHeight="1">
      <c r="A12" s="21">
        <v>1</v>
      </c>
      <c r="B12" s="21">
        <v>2</v>
      </c>
      <c r="C12" s="21">
        <v>3</v>
      </c>
      <c r="D12" s="21">
        <v>4</v>
      </c>
      <c r="E12" s="51">
        <v>5</v>
      </c>
      <c r="F12" s="51">
        <v>6</v>
      </c>
      <c r="G12" s="51">
        <v>7</v>
      </c>
      <c r="H12" s="51">
        <v>8</v>
      </c>
      <c r="I12" s="52">
        <v>9</v>
      </c>
      <c r="J12" s="186">
        <v>10</v>
      </c>
      <c r="K12" s="187"/>
      <c r="L12" s="51">
        <v>11</v>
      </c>
      <c r="M12" s="51">
        <v>12</v>
      </c>
    </row>
    <row r="13" spans="1:13" ht="12" customHeight="1">
      <c r="A13" s="178" t="s">
        <v>100</v>
      </c>
      <c r="B13" s="179"/>
      <c r="C13" s="179"/>
      <c r="D13" s="180"/>
      <c r="E13" s="51"/>
      <c r="F13" s="51"/>
      <c r="G13" s="51"/>
      <c r="H13" s="51"/>
      <c r="I13" s="52"/>
      <c r="J13" s="52"/>
      <c r="K13" s="58"/>
      <c r="L13" s="51"/>
      <c r="M13" s="61"/>
    </row>
    <row r="14" spans="1:13" s="43" customFormat="1" ht="28.5" customHeight="1">
      <c r="A14" s="181">
        <v>1</v>
      </c>
      <c r="B14" s="184">
        <v>10</v>
      </c>
      <c r="C14" s="172">
        <v>1010</v>
      </c>
      <c r="D14" s="175" t="s">
        <v>147</v>
      </c>
      <c r="E14" s="166">
        <v>1470111</v>
      </c>
      <c r="F14" s="166">
        <v>96777</v>
      </c>
      <c r="G14" s="166">
        <v>96777</v>
      </c>
      <c r="H14" s="166">
        <v>0</v>
      </c>
      <c r="I14" s="166">
        <v>0</v>
      </c>
      <c r="J14" s="41" t="s">
        <v>26</v>
      </c>
      <c r="K14" s="50">
        <v>0</v>
      </c>
      <c r="L14" s="166">
        <v>0</v>
      </c>
      <c r="M14" s="169" t="s">
        <v>1</v>
      </c>
    </row>
    <row r="15" spans="1:13" s="43" customFormat="1" ht="27" customHeight="1">
      <c r="A15" s="182"/>
      <c r="B15" s="185"/>
      <c r="C15" s="173"/>
      <c r="D15" s="176"/>
      <c r="E15" s="167"/>
      <c r="F15" s="167"/>
      <c r="G15" s="167"/>
      <c r="H15" s="167"/>
      <c r="I15" s="167"/>
      <c r="J15" s="41" t="s">
        <v>27</v>
      </c>
      <c r="K15" s="50">
        <v>0</v>
      </c>
      <c r="L15" s="167"/>
      <c r="M15" s="170"/>
    </row>
    <row r="16" spans="1:13" s="43" customFormat="1" ht="30.75" customHeight="1">
      <c r="A16" s="182"/>
      <c r="B16" s="185"/>
      <c r="C16" s="173"/>
      <c r="D16" s="176"/>
      <c r="E16" s="167"/>
      <c r="F16" s="167"/>
      <c r="G16" s="167"/>
      <c r="H16" s="167"/>
      <c r="I16" s="167"/>
      <c r="J16" s="147" t="s">
        <v>28</v>
      </c>
      <c r="K16" s="50">
        <v>0</v>
      </c>
      <c r="L16" s="167"/>
      <c r="M16" s="170"/>
    </row>
    <row r="17" spans="1:13" s="43" customFormat="1" ht="32.25" customHeight="1">
      <c r="A17" s="183"/>
      <c r="B17" s="185"/>
      <c r="C17" s="174"/>
      <c r="D17" s="177"/>
      <c r="E17" s="168"/>
      <c r="F17" s="168"/>
      <c r="G17" s="168"/>
      <c r="H17" s="168"/>
      <c r="I17" s="168"/>
      <c r="J17" s="41" t="s">
        <v>29</v>
      </c>
      <c r="K17" s="50">
        <v>0</v>
      </c>
      <c r="L17" s="168"/>
      <c r="M17" s="170"/>
    </row>
    <row r="18" spans="1:13" s="43" customFormat="1" ht="24.75" customHeight="1">
      <c r="A18" s="181">
        <v>2</v>
      </c>
      <c r="B18" s="184">
        <v>10</v>
      </c>
      <c r="C18" s="172">
        <v>1010</v>
      </c>
      <c r="D18" s="175" t="s">
        <v>192</v>
      </c>
      <c r="E18" s="166">
        <v>1223508.31</v>
      </c>
      <c r="F18" s="166">
        <v>800000</v>
      </c>
      <c r="G18" s="166">
        <v>272841</v>
      </c>
      <c r="H18" s="166">
        <v>236530</v>
      </c>
      <c r="I18" s="166">
        <v>0</v>
      </c>
      <c r="J18" s="41" t="s">
        <v>26</v>
      </c>
      <c r="K18" s="50">
        <v>0</v>
      </c>
      <c r="L18" s="166">
        <v>290629</v>
      </c>
      <c r="M18" s="169" t="s">
        <v>1</v>
      </c>
    </row>
    <row r="19" spans="1:13" s="43" customFormat="1" ht="25.5" customHeight="1">
      <c r="A19" s="182"/>
      <c r="B19" s="185"/>
      <c r="C19" s="173"/>
      <c r="D19" s="176"/>
      <c r="E19" s="167"/>
      <c r="F19" s="167"/>
      <c r="G19" s="167"/>
      <c r="H19" s="167"/>
      <c r="I19" s="167"/>
      <c r="J19" s="41" t="s">
        <v>27</v>
      </c>
      <c r="K19" s="50">
        <v>0</v>
      </c>
      <c r="L19" s="167"/>
      <c r="M19" s="170"/>
    </row>
    <row r="20" spans="1:13" s="43" customFormat="1" ht="24" customHeight="1">
      <c r="A20" s="182"/>
      <c r="B20" s="185"/>
      <c r="C20" s="173"/>
      <c r="D20" s="176"/>
      <c r="E20" s="167"/>
      <c r="F20" s="167"/>
      <c r="G20" s="167"/>
      <c r="H20" s="167"/>
      <c r="I20" s="167"/>
      <c r="J20" s="41" t="s">
        <v>28</v>
      </c>
      <c r="K20" s="50">
        <v>0</v>
      </c>
      <c r="L20" s="167"/>
      <c r="M20" s="170"/>
    </row>
    <row r="21" spans="1:13" s="43" customFormat="1" ht="22.5" customHeight="1">
      <c r="A21" s="183"/>
      <c r="B21" s="185"/>
      <c r="C21" s="174"/>
      <c r="D21" s="177"/>
      <c r="E21" s="168"/>
      <c r="F21" s="168"/>
      <c r="G21" s="168"/>
      <c r="H21" s="168"/>
      <c r="I21" s="168"/>
      <c r="J21" s="41" t="s">
        <v>29</v>
      </c>
      <c r="K21" s="50">
        <v>0</v>
      </c>
      <c r="L21" s="168"/>
      <c r="M21" s="170"/>
    </row>
    <row r="22" spans="1:13" s="43" customFormat="1" ht="39" customHeight="1">
      <c r="A22" s="181">
        <v>3</v>
      </c>
      <c r="B22" s="184">
        <v>10</v>
      </c>
      <c r="C22" s="172">
        <v>1010</v>
      </c>
      <c r="D22" s="175" t="s">
        <v>146</v>
      </c>
      <c r="E22" s="166">
        <v>660063</v>
      </c>
      <c r="F22" s="166">
        <v>650000</v>
      </c>
      <c r="G22" s="166">
        <v>70000</v>
      </c>
      <c r="H22" s="166">
        <v>221827</v>
      </c>
      <c r="I22" s="166">
        <v>0</v>
      </c>
      <c r="J22" s="41" t="s">
        <v>26</v>
      </c>
      <c r="K22" s="50">
        <v>0</v>
      </c>
      <c r="L22" s="166">
        <v>358173</v>
      </c>
      <c r="M22" s="169" t="s">
        <v>1</v>
      </c>
    </row>
    <row r="23" spans="1:13" s="43" customFormat="1" ht="28.5" customHeight="1">
      <c r="A23" s="182"/>
      <c r="B23" s="185"/>
      <c r="C23" s="173"/>
      <c r="D23" s="176"/>
      <c r="E23" s="167"/>
      <c r="F23" s="167"/>
      <c r="G23" s="167"/>
      <c r="H23" s="167"/>
      <c r="I23" s="167"/>
      <c r="J23" s="41" t="s">
        <v>27</v>
      </c>
      <c r="K23" s="50">
        <v>0</v>
      </c>
      <c r="L23" s="167"/>
      <c r="M23" s="170"/>
    </row>
    <row r="24" spans="1:13" s="43" customFormat="1" ht="30" customHeight="1">
      <c r="A24" s="182"/>
      <c r="B24" s="185"/>
      <c r="C24" s="173"/>
      <c r="D24" s="176"/>
      <c r="E24" s="167"/>
      <c r="F24" s="167"/>
      <c r="G24" s="167"/>
      <c r="H24" s="167"/>
      <c r="I24" s="167"/>
      <c r="J24" s="41" t="s">
        <v>28</v>
      </c>
      <c r="K24" s="50">
        <v>0</v>
      </c>
      <c r="L24" s="167"/>
      <c r="M24" s="170"/>
    </row>
    <row r="25" spans="1:13" s="43" customFormat="1" ht="41.25" customHeight="1">
      <c r="A25" s="183"/>
      <c r="B25" s="185"/>
      <c r="C25" s="174"/>
      <c r="D25" s="177"/>
      <c r="E25" s="168"/>
      <c r="F25" s="168"/>
      <c r="G25" s="168"/>
      <c r="H25" s="168"/>
      <c r="I25" s="168"/>
      <c r="J25" s="41" t="s">
        <v>29</v>
      </c>
      <c r="K25" s="50">
        <v>0</v>
      </c>
      <c r="L25" s="168"/>
      <c r="M25" s="170"/>
    </row>
    <row r="26" spans="1:13" s="43" customFormat="1" ht="119.25" customHeight="1">
      <c r="A26" s="57">
        <v>4</v>
      </c>
      <c r="B26" s="59">
        <v>10</v>
      </c>
      <c r="C26" s="60">
        <v>1010</v>
      </c>
      <c r="D26" s="62" t="s">
        <v>145</v>
      </c>
      <c r="E26" s="48">
        <v>810056</v>
      </c>
      <c r="F26" s="48">
        <v>800000</v>
      </c>
      <c r="G26" s="48">
        <v>64184</v>
      </c>
      <c r="H26" s="48">
        <v>308295</v>
      </c>
      <c r="I26" s="48">
        <v>0</v>
      </c>
      <c r="J26" s="41" t="s">
        <v>66</v>
      </c>
      <c r="K26" s="48">
        <v>0</v>
      </c>
      <c r="L26" s="48">
        <v>427521</v>
      </c>
      <c r="M26" s="56" t="s">
        <v>1</v>
      </c>
    </row>
    <row r="27" spans="1:13" s="146" customFormat="1" ht="48.75" customHeight="1">
      <c r="A27" s="73">
        <v>5</v>
      </c>
      <c r="B27" s="59">
        <v>10</v>
      </c>
      <c r="C27" s="60">
        <v>1041</v>
      </c>
      <c r="D27" s="75" t="s">
        <v>176</v>
      </c>
      <c r="E27" s="76">
        <v>104800</v>
      </c>
      <c r="F27" s="76">
        <v>101000</v>
      </c>
      <c r="G27" s="76">
        <v>80000</v>
      </c>
      <c r="H27" s="76">
        <v>0</v>
      </c>
      <c r="I27" s="76">
        <v>0</v>
      </c>
      <c r="J27" s="77" t="s">
        <v>66</v>
      </c>
      <c r="K27" s="76">
        <v>0</v>
      </c>
      <c r="L27" s="76">
        <v>21000</v>
      </c>
      <c r="M27" s="78" t="s">
        <v>1</v>
      </c>
    </row>
    <row r="28" spans="1:13" s="79" customFormat="1" ht="65.25" customHeight="1">
      <c r="A28" s="73">
        <v>6</v>
      </c>
      <c r="B28" s="74">
        <v>720</v>
      </c>
      <c r="C28" s="74">
        <v>72095</v>
      </c>
      <c r="D28" s="75" t="s">
        <v>94</v>
      </c>
      <c r="E28" s="76">
        <v>84967.66</v>
      </c>
      <c r="F28" s="76">
        <v>84967.66</v>
      </c>
      <c r="G28" s="76">
        <v>19882.69</v>
      </c>
      <c r="H28" s="76">
        <v>0</v>
      </c>
      <c r="I28" s="76">
        <v>0</v>
      </c>
      <c r="J28" s="77" t="s">
        <v>66</v>
      </c>
      <c r="K28" s="76">
        <v>0</v>
      </c>
      <c r="L28" s="76">
        <v>65084.97</v>
      </c>
      <c r="M28" s="78" t="s">
        <v>1</v>
      </c>
    </row>
    <row r="29" spans="1:13" s="79" customFormat="1" ht="48" customHeight="1">
      <c r="A29" s="73">
        <v>7</v>
      </c>
      <c r="B29" s="74">
        <v>720</v>
      </c>
      <c r="C29" s="74">
        <v>72095</v>
      </c>
      <c r="D29" s="75" t="s">
        <v>95</v>
      </c>
      <c r="E29" s="76">
        <v>88286.2</v>
      </c>
      <c r="F29" s="76">
        <v>34266.92</v>
      </c>
      <c r="G29" s="76">
        <v>7114.31</v>
      </c>
      <c r="H29" s="76">
        <v>0</v>
      </c>
      <c r="I29" s="76">
        <v>0</v>
      </c>
      <c r="J29" s="77" t="s">
        <v>66</v>
      </c>
      <c r="K29" s="76">
        <v>0</v>
      </c>
      <c r="L29" s="76">
        <v>27152.61</v>
      </c>
      <c r="M29" s="78" t="s">
        <v>1</v>
      </c>
    </row>
    <row r="30" spans="1:13" s="79" customFormat="1" ht="43.5" customHeight="1">
      <c r="A30" s="73">
        <v>8</v>
      </c>
      <c r="B30" s="74">
        <v>600</v>
      </c>
      <c r="C30" s="74">
        <v>60016</v>
      </c>
      <c r="D30" s="75" t="s">
        <v>181</v>
      </c>
      <c r="E30" s="76">
        <v>120000</v>
      </c>
      <c r="F30" s="76">
        <v>50000</v>
      </c>
      <c r="G30" s="76">
        <v>50000</v>
      </c>
      <c r="H30" s="76">
        <v>0</v>
      </c>
      <c r="I30" s="76">
        <v>0</v>
      </c>
      <c r="J30" s="77" t="s">
        <v>66</v>
      </c>
      <c r="K30" s="76">
        <v>0</v>
      </c>
      <c r="L30" s="76">
        <v>0</v>
      </c>
      <c r="M30" s="78" t="s">
        <v>1</v>
      </c>
    </row>
    <row r="31" spans="1:13" s="79" customFormat="1" ht="90.75" customHeight="1">
      <c r="A31" s="73">
        <v>9</v>
      </c>
      <c r="B31" s="74">
        <v>900</v>
      </c>
      <c r="C31" s="74">
        <v>90001</v>
      </c>
      <c r="D31" s="75" t="s">
        <v>170</v>
      </c>
      <c r="E31" s="76">
        <v>2890000</v>
      </c>
      <c r="F31" s="76">
        <v>0</v>
      </c>
      <c r="G31" s="76">
        <v>0</v>
      </c>
      <c r="H31" s="76">
        <v>0</v>
      </c>
      <c r="I31" s="76">
        <v>0</v>
      </c>
      <c r="J31" s="77" t="s">
        <v>66</v>
      </c>
      <c r="K31" s="76">
        <v>0</v>
      </c>
      <c r="L31" s="76">
        <v>0</v>
      </c>
      <c r="M31" s="78" t="s">
        <v>1</v>
      </c>
    </row>
    <row r="32" spans="1:13" s="43" customFormat="1" ht="17.25" customHeight="1">
      <c r="A32" s="171" t="s">
        <v>168</v>
      </c>
      <c r="B32" s="171"/>
      <c r="C32" s="171"/>
      <c r="D32" s="171"/>
      <c r="E32" s="48">
        <f>SUM(E14:E31)</f>
        <v>7451792.170000001</v>
      </c>
      <c r="F32" s="48">
        <f aca="true" t="shared" si="0" ref="F32:L32">SUM(F14:F31)</f>
        <v>2617011.58</v>
      </c>
      <c r="G32" s="48">
        <f t="shared" si="0"/>
        <v>660799</v>
      </c>
      <c r="H32" s="48">
        <f t="shared" si="0"/>
        <v>766652</v>
      </c>
      <c r="I32" s="48">
        <f t="shared" si="0"/>
        <v>0</v>
      </c>
      <c r="J32" s="53"/>
      <c r="K32" s="48">
        <f t="shared" si="0"/>
        <v>0</v>
      </c>
      <c r="L32" s="48">
        <f t="shared" si="0"/>
        <v>1189560.58</v>
      </c>
      <c r="M32" s="22" t="s">
        <v>55</v>
      </c>
    </row>
    <row r="33" spans="1:13" ht="11.25" customHeight="1">
      <c r="A33" s="178" t="s">
        <v>164</v>
      </c>
      <c r="B33" s="179"/>
      <c r="C33" s="179"/>
      <c r="D33" s="180"/>
      <c r="E33" s="48"/>
      <c r="F33" s="51"/>
      <c r="G33" s="51"/>
      <c r="H33" s="51"/>
      <c r="I33" s="52"/>
      <c r="J33" s="52"/>
      <c r="K33" s="58"/>
      <c r="L33" s="51"/>
      <c r="M33" s="61"/>
    </row>
    <row r="34" spans="1:13" s="43" customFormat="1" ht="39" customHeight="1">
      <c r="A34" s="22">
        <v>1</v>
      </c>
      <c r="B34" s="42">
        <v>853</v>
      </c>
      <c r="C34" s="42">
        <v>85395</v>
      </c>
      <c r="D34" s="44" t="s">
        <v>165</v>
      </c>
      <c r="E34" s="48">
        <v>29280</v>
      </c>
      <c r="F34" s="48">
        <v>7200</v>
      </c>
      <c r="G34" s="48">
        <v>0</v>
      </c>
      <c r="H34" s="48">
        <v>0</v>
      </c>
      <c r="I34" s="48">
        <v>0</v>
      </c>
      <c r="J34" s="41" t="s">
        <v>66</v>
      </c>
      <c r="K34" s="71">
        <v>1080</v>
      </c>
      <c r="L34" s="48">
        <v>6120</v>
      </c>
      <c r="M34" s="56" t="s">
        <v>1</v>
      </c>
    </row>
    <row r="35" spans="1:13" s="43" customFormat="1" ht="44.25" customHeight="1">
      <c r="A35" s="22">
        <v>2</v>
      </c>
      <c r="B35" s="42">
        <v>801</v>
      </c>
      <c r="C35" s="42">
        <v>80113</v>
      </c>
      <c r="D35" s="44" t="s">
        <v>93</v>
      </c>
      <c r="E35" s="48">
        <v>361000</v>
      </c>
      <c r="F35" s="48">
        <v>100000</v>
      </c>
      <c r="G35" s="48">
        <v>100000</v>
      </c>
      <c r="H35" s="48">
        <v>0</v>
      </c>
      <c r="I35" s="48">
        <v>0</v>
      </c>
      <c r="J35" s="41" t="s">
        <v>66</v>
      </c>
      <c r="K35" s="48">
        <v>0</v>
      </c>
      <c r="L35" s="48">
        <v>0</v>
      </c>
      <c r="M35" s="56" t="s">
        <v>1</v>
      </c>
    </row>
    <row r="36" spans="1:13" s="43" customFormat="1" ht="40.5" customHeight="1">
      <c r="A36" s="22">
        <v>3</v>
      </c>
      <c r="B36" s="45">
        <v>900</v>
      </c>
      <c r="C36" s="46">
        <v>90015</v>
      </c>
      <c r="D36" s="44" t="s">
        <v>101</v>
      </c>
      <c r="E36" s="48">
        <v>120000</v>
      </c>
      <c r="F36" s="48">
        <v>30000</v>
      </c>
      <c r="G36" s="48">
        <v>30000</v>
      </c>
      <c r="H36" s="48">
        <v>0</v>
      </c>
      <c r="I36" s="48">
        <v>0</v>
      </c>
      <c r="J36" s="41" t="s">
        <v>66</v>
      </c>
      <c r="K36" s="48">
        <v>0</v>
      </c>
      <c r="L36" s="48">
        <v>0</v>
      </c>
      <c r="M36" s="56" t="s">
        <v>1</v>
      </c>
    </row>
    <row r="37" spans="1:13" s="43" customFormat="1" ht="105">
      <c r="A37" s="131">
        <v>4</v>
      </c>
      <c r="B37" s="137">
        <v>900</v>
      </c>
      <c r="C37" s="132">
        <v>90002</v>
      </c>
      <c r="D37" s="136" t="s">
        <v>169</v>
      </c>
      <c r="E37" s="130">
        <v>495000</v>
      </c>
      <c r="F37" s="130">
        <v>330000</v>
      </c>
      <c r="G37" s="130">
        <v>330000</v>
      </c>
      <c r="H37" s="48">
        <v>0</v>
      </c>
      <c r="I37" s="48">
        <v>0</v>
      </c>
      <c r="J37" s="41" t="s">
        <v>66</v>
      </c>
      <c r="K37" s="48">
        <v>0</v>
      </c>
      <c r="L37" s="48">
        <v>0</v>
      </c>
      <c r="M37" s="56" t="s">
        <v>1</v>
      </c>
    </row>
    <row r="38" spans="1:13" s="43" customFormat="1" ht="63.75" customHeight="1">
      <c r="A38" s="22">
        <v>5</v>
      </c>
      <c r="B38" s="45">
        <v>900</v>
      </c>
      <c r="C38" s="46">
        <v>90095</v>
      </c>
      <c r="D38" s="44" t="s">
        <v>189</v>
      </c>
      <c r="E38" s="48">
        <v>310000</v>
      </c>
      <c r="F38" s="48">
        <v>80000</v>
      </c>
      <c r="G38" s="48">
        <v>80000</v>
      </c>
      <c r="H38" s="48">
        <v>0</v>
      </c>
      <c r="I38" s="48">
        <v>0</v>
      </c>
      <c r="J38" s="41" t="s">
        <v>66</v>
      </c>
      <c r="K38" s="48">
        <v>0</v>
      </c>
      <c r="L38" s="48">
        <v>0</v>
      </c>
      <c r="M38" s="56" t="s">
        <v>1</v>
      </c>
    </row>
    <row r="39" spans="1:13" s="43" customFormat="1" ht="40.5" customHeight="1">
      <c r="A39" s="22">
        <v>6</v>
      </c>
      <c r="B39" s="42">
        <v>900</v>
      </c>
      <c r="C39" s="42">
        <v>90015</v>
      </c>
      <c r="D39" s="44" t="s">
        <v>119</v>
      </c>
      <c r="E39" s="48">
        <v>754107</v>
      </c>
      <c r="F39" s="48">
        <v>220000</v>
      </c>
      <c r="G39" s="48">
        <v>220000</v>
      </c>
      <c r="H39" s="48">
        <v>0</v>
      </c>
      <c r="I39" s="48">
        <v>0</v>
      </c>
      <c r="J39" s="41" t="s">
        <v>66</v>
      </c>
      <c r="K39" s="48">
        <v>0</v>
      </c>
      <c r="L39" s="48">
        <v>0</v>
      </c>
      <c r="M39" s="56" t="s">
        <v>1</v>
      </c>
    </row>
    <row r="40" spans="1:13" s="43" customFormat="1" ht="44.25" customHeight="1">
      <c r="A40" s="22">
        <v>7</v>
      </c>
      <c r="B40" s="45">
        <v>926</v>
      </c>
      <c r="C40" s="46">
        <v>92601</v>
      </c>
      <c r="D40" s="44" t="s">
        <v>96</v>
      </c>
      <c r="E40" s="48">
        <v>720000</v>
      </c>
      <c r="F40" s="48">
        <v>76356</v>
      </c>
      <c r="G40" s="48">
        <v>76356</v>
      </c>
      <c r="H40" s="48">
        <v>0</v>
      </c>
      <c r="I40" s="48">
        <v>0</v>
      </c>
      <c r="J40" s="41" t="s">
        <v>66</v>
      </c>
      <c r="K40" s="48">
        <v>0</v>
      </c>
      <c r="L40" s="48">
        <v>0</v>
      </c>
      <c r="M40" s="56" t="s">
        <v>1</v>
      </c>
    </row>
    <row r="41" spans="1:13" s="43" customFormat="1" ht="94.5" customHeight="1">
      <c r="A41" s="22">
        <v>8</v>
      </c>
      <c r="B41" s="45">
        <v>921</v>
      </c>
      <c r="C41" s="46">
        <v>92105</v>
      </c>
      <c r="D41" s="44" t="s">
        <v>97</v>
      </c>
      <c r="E41" s="48">
        <v>350000</v>
      </c>
      <c r="F41" s="48">
        <v>40000</v>
      </c>
      <c r="G41" s="48">
        <v>40000</v>
      </c>
      <c r="H41" s="48">
        <v>0</v>
      </c>
      <c r="I41" s="48">
        <v>0</v>
      </c>
      <c r="J41" s="41" t="s">
        <v>66</v>
      </c>
      <c r="K41" s="48">
        <v>0</v>
      </c>
      <c r="L41" s="48">
        <v>0</v>
      </c>
      <c r="M41" s="56" t="s">
        <v>1</v>
      </c>
    </row>
    <row r="42" spans="1:13" s="43" customFormat="1" ht="40.5" customHeight="1">
      <c r="A42" s="22">
        <v>9</v>
      </c>
      <c r="B42" s="45">
        <v>600</v>
      </c>
      <c r="C42" s="46">
        <v>60016</v>
      </c>
      <c r="D42" s="44" t="s">
        <v>167</v>
      </c>
      <c r="E42" s="48">
        <v>120000</v>
      </c>
      <c r="F42" s="48">
        <v>60000</v>
      </c>
      <c r="G42" s="48">
        <v>60000</v>
      </c>
      <c r="H42" s="48">
        <v>0</v>
      </c>
      <c r="I42" s="48">
        <v>0</v>
      </c>
      <c r="J42" s="41" t="s">
        <v>66</v>
      </c>
      <c r="K42" s="48">
        <v>0</v>
      </c>
      <c r="L42" s="48">
        <v>0</v>
      </c>
      <c r="M42" s="56" t="s">
        <v>1</v>
      </c>
    </row>
    <row r="43" spans="1:13" s="43" customFormat="1" ht="51.75" customHeight="1">
      <c r="A43" s="131">
        <v>10</v>
      </c>
      <c r="B43" s="135">
        <v>710</v>
      </c>
      <c r="C43" s="135">
        <v>71004</v>
      </c>
      <c r="D43" s="138" t="s">
        <v>166</v>
      </c>
      <c r="E43" s="130">
        <v>70000</v>
      </c>
      <c r="F43" s="130">
        <v>45000</v>
      </c>
      <c r="G43" s="130">
        <v>45000</v>
      </c>
      <c r="H43" s="130">
        <v>0</v>
      </c>
      <c r="I43" s="130">
        <v>0</v>
      </c>
      <c r="J43" s="41" t="s">
        <v>66</v>
      </c>
      <c r="K43" s="130">
        <v>0</v>
      </c>
      <c r="L43" s="130">
        <v>0</v>
      </c>
      <c r="M43" s="56" t="s">
        <v>1</v>
      </c>
    </row>
    <row r="44" spans="1:13" s="43" customFormat="1" ht="94.5" customHeight="1" hidden="1">
      <c r="A44" s="22"/>
      <c r="B44" s="45"/>
      <c r="C44" s="46"/>
      <c r="D44" s="44"/>
      <c r="E44" s="48"/>
      <c r="F44" s="48"/>
      <c r="G44" s="48"/>
      <c r="H44" s="48"/>
      <c r="I44" s="48"/>
      <c r="J44" s="41"/>
      <c r="K44" s="48"/>
      <c r="L44" s="48"/>
      <c r="M44" s="56"/>
    </row>
    <row r="45" spans="1:13" s="43" customFormat="1" ht="14.25" customHeight="1">
      <c r="A45" s="171" t="s">
        <v>99</v>
      </c>
      <c r="B45" s="171"/>
      <c r="C45" s="171"/>
      <c r="D45" s="171"/>
      <c r="E45" s="48">
        <f>SUM(E34:E44)</f>
        <v>3329387</v>
      </c>
      <c r="F45" s="48">
        <f aca="true" t="shared" si="1" ref="F45:L45">SUM(F34:F44)</f>
        <v>988556</v>
      </c>
      <c r="G45" s="48">
        <f t="shared" si="1"/>
        <v>981356</v>
      </c>
      <c r="H45" s="48">
        <f t="shared" si="1"/>
        <v>0</v>
      </c>
      <c r="I45" s="48">
        <f t="shared" si="1"/>
        <v>0</v>
      </c>
      <c r="J45" s="53"/>
      <c r="K45" s="48">
        <f t="shared" si="1"/>
        <v>1080</v>
      </c>
      <c r="L45" s="48">
        <f t="shared" si="1"/>
        <v>6120</v>
      </c>
      <c r="M45" s="22" t="s">
        <v>55</v>
      </c>
    </row>
    <row r="46" spans="1:13" s="43" customFormat="1" ht="14.25" customHeight="1">
      <c r="A46" s="171" t="s">
        <v>102</v>
      </c>
      <c r="B46" s="171"/>
      <c r="C46" s="171"/>
      <c r="D46" s="171"/>
      <c r="E46" s="48">
        <f>SUM(E32,E45)</f>
        <v>10781179.170000002</v>
      </c>
      <c r="F46" s="48">
        <f aca="true" t="shared" si="2" ref="F46:L46">SUM(F32,F45)</f>
        <v>3605567.58</v>
      </c>
      <c r="G46" s="48">
        <f t="shared" si="2"/>
        <v>1642155</v>
      </c>
      <c r="H46" s="48">
        <f t="shared" si="2"/>
        <v>766652</v>
      </c>
      <c r="I46" s="48">
        <f t="shared" si="2"/>
        <v>0</v>
      </c>
      <c r="J46" s="53"/>
      <c r="K46" s="48">
        <f t="shared" si="2"/>
        <v>1080</v>
      </c>
      <c r="L46" s="48">
        <f t="shared" si="2"/>
        <v>1195680.58</v>
      </c>
      <c r="M46" s="22" t="s">
        <v>55</v>
      </c>
    </row>
    <row r="47" spans="1:10" ht="11.25">
      <c r="A47" s="19" t="s">
        <v>14</v>
      </c>
      <c r="J47" s="19" t="s">
        <v>2</v>
      </c>
    </row>
    <row r="48" ht="11.25">
      <c r="A48" s="19" t="s">
        <v>15</v>
      </c>
    </row>
    <row r="49" ht="11.25">
      <c r="A49" s="19" t="s">
        <v>16</v>
      </c>
    </row>
    <row r="50" ht="11.25">
      <c r="A50" s="19" t="s">
        <v>17</v>
      </c>
    </row>
    <row r="51" ht="11.25">
      <c r="A51" s="19" t="s">
        <v>18</v>
      </c>
    </row>
  </sheetData>
  <sheetProtection/>
  <mergeCells count="55"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  <mergeCell ref="J12:K12"/>
    <mergeCell ref="J9:K11"/>
    <mergeCell ref="M14:M17"/>
    <mergeCell ref="G8:L8"/>
    <mergeCell ref="L9:L11"/>
    <mergeCell ref="I10:I11"/>
    <mergeCell ref="G9:G11"/>
    <mergeCell ref="G14:G17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A46:D46"/>
    <mergeCell ref="A45:D45"/>
    <mergeCell ref="A32:D32"/>
    <mergeCell ref="C14:C17"/>
    <mergeCell ref="D14:D17"/>
    <mergeCell ref="A33:D33"/>
    <mergeCell ref="A22:A25"/>
    <mergeCell ref="B22:B25"/>
    <mergeCell ref="C22:C25"/>
    <mergeCell ref="D22:D25"/>
    <mergeCell ref="L22:L25"/>
    <mergeCell ref="M22:M25"/>
    <mergeCell ref="I14:I17"/>
    <mergeCell ref="L14:L17"/>
    <mergeCell ref="L18:L21"/>
    <mergeCell ref="I18:I21"/>
    <mergeCell ref="I22:I25"/>
    <mergeCell ref="M18:M21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" sqref="F1:H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97" t="s">
        <v>196</v>
      </c>
      <c r="G1" s="197"/>
      <c r="H1" s="197"/>
    </row>
    <row r="2" spans="2:8" ht="15" customHeight="1">
      <c r="B2" s="198" t="s">
        <v>143</v>
      </c>
      <c r="C2" s="198"/>
      <c r="D2" s="198"/>
      <c r="E2" s="198"/>
      <c r="F2" s="198"/>
      <c r="G2" s="198"/>
      <c r="H2" s="198"/>
    </row>
    <row r="3" spans="2:8" s="68" customFormat="1" ht="53.25" customHeight="1">
      <c r="B3" s="65" t="s">
        <v>61</v>
      </c>
      <c r="C3" s="65" t="s">
        <v>31</v>
      </c>
      <c r="D3" s="65" t="s">
        <v>32</v>
      </c>
      <c r="E3" s="66" t="s">
        <v>33</v>
      </c>
      <c r="F3" s="65" t="s">
        <v>89</v>
      </c>
      <c r="G3" s="67" t="s">
        <v>88</v>
      </c>
      <c r="H3" s="67" t="s">
        <v>53</v>
      </c>
    </row>
    <row r="4" spans="2:8" s="13" customFormat="1" ht="12.7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s="1" customFormat="1" ht="15" customHeight="1">
      <c r="B5" s="202" t="s">
        <v>77</v>
      </c>
      <c r="C5" s="203"/>
      <c r="D5" s="203"/>
      <c r="E5" s="203"/>
      <c r="F5" s="203"/>
      <c r="G5" s="204"/>
      <c r="H5" s="34">
        <f>SUM(H6:H9)</f>
        <v>5000</v>
      </c>
    </row>
    <row r="6" spans="2:8" s="1" customFormat="1" ht="90" customHeight="1" hidden="1">
      <c r="B6" s="27">
        <v>1</v>
      </c>
      <c r="C6" s="8">
        <v>600</v>
      </c>
      <c r="D6" s="8">
        <v>60014</v>
      </c>
      <c r="E6" s="8">
        <v>6300</v>
      </c>
      <c r="F6" s="24" t="s">
        <v>87</v>
      </c>
      <c r="G6" s="24" t="s">
        <v>13</v>
      </c>
      <c r="H6" s="17">
        <v>0</v>
      </c>
    </row>
    <row r="7" spans="2:8" s="9" customFormat="1" ht="86.25" customHeight="1" hidden="1">
      <c r="B7" s="27">
        <v>2</v>
      </c>
      <c r="C7" s="8">
        <v>600</v>
      </c>
      <c r="D7" s="8">
        <v>60014</v>
      </c>
      <c r="E7" s="8">
        <v>6300</v>
      </c>
      <c r="F7" s="24" t="s">
        <v>86</v>
      </c>
      <c r="G7" s="24" t="s">
        <v>13</v>
      </c>
      <c r="H7" s="17">
        <v>0</v>
      </c>
    </row>
    <row r="8" spans="2:8" s="9" customFormat="1" ht="84" customHeight="1">
      <c r="B8" s="27">
        <v>1</v>
      </c>
      <c r="C8" s="8">
        <v>851</v>
      </c>
      <c r="D8" s="8">
        <v>85121</v>
      </c>
      <c r="E8" s="8">
        <v>2560</v>
      </c>
      <c r="F8" s="129" t="s">
        <v>144</v>
      </c>
      <c r="G8" s="17" t="s">
        <v>79</v>
      </c>
      <c r="H8" s="17">
        <v>5000</v>
      </c>
    </row>
    <row r="9" spans="2:8" s="1" customFormat="1" ht="55.5" customHeight="1" hidden="1">
      <c r="B9" s="7"/>
      <c r="C9" s="8"/>
      <c r="D9" s="8"/>
      <c r="E9" s="8"/>
      <c r="F9" s="24"/>
      <c r="G9" s="17"/>
      <c r="H9" s="35"/>
    </row>
    <row r="10" spans="2:8" s="1" customFormat="1" ht="15.75" customHeight="1">
      <c r="B10" s="202" t="s">
        <v>78</v>
      </c>
      <c r="C10" s="203"/>
      <c r="D10" s="203"/>
      <c r="E10" s="203"/>
      <c r="F10" s="203"/>
      <c r="G10" s="204"/>
      <c r="H10" s="34">
        <f>SUM(H11:H16)</f>
        <v>144000</v>
      </c>
    </row>
    <row r="11" spans="2:8" s="9" customFormat="1" ht="41.25" customHeight="1">
      <c r="B11" s="27">
        <v>1</v>
      </c>
      <c r="C11" s="8">
        <v>754</v>
      </c>
      <c r="D11" s="8">
        <v>75412</v>
      </c>
      <c r="E11" s="8">
        <v>2820</v>
      </c>
      <c r="F11" s="129" t="s">
        <v>134</v>
      </c>
      <c r="G11" s="24" t="s">
        <v>133</v>
      </c>
      <c r="H11" s="17">
        <v>45000</v>
      </c>
    </row>
    <row r="12" spans="2:8" s="9" customFormat="1" ht="38.25" customHeight="1">
      <c r="B12" s="27">
        <v>2</v>
      </c>
      <c r="C12" s="8">
        <v>754</v>
      </c>
      <c r="D12" s="8">
        <v>75412</v>
      </c>
      <c r="E12" s="8">
        <v>2820</v>
      </c>
      <c r="F12" s="129" t="s">
        <v>135</v>
      </c>
      <c r="G12" s="24" t="s">
        <v>175</v>
      </c>
      <c r="H12" s="17">
        <v>30000</v>
      </c>
    </row>
    <row r="13" spans="2:8" s="9" customFormat="1" ht="37.5" customHeight="1">
      <c r="B13" s="27">
        <v>3</v>
      </c>
      <c r="C13" s="8">
        <v>754</v>
      </c>
      <c r="D13" s="8">
        <v>75412</v>
      </c>
      <c r="E13" s="8">
        <v>2820</v>
      </c>
      <c r="F13" s="129" t="s">
        <v>134</v>
      </c>
      <c r="G13" s="24" t="s">
        <v>174</v>
      </c>
      <c r="H13" s="17">
        <v>45000</v>
      </c>
    </row>
    <row r="14" spans="2:8" s="9" customFormat="1" ht="76.5" customHeight="1">
      <c r="B14" s="27">
        <v>4</v>
      </c>
      <c r="C14" s="8">
        <v>851</v>
      </c>
      <c r="D14" s="8">
        <v>85154</v>
      </c>
      <c r="E14" s="8">
        <v>2360</v>
      </c>
      <c r="F14" s="129" t="s">
        <v>185</v>
      </c>
      <c r="G14" s="24" t="s">
        <v>12</v>
      </c>
      <c r="H14" s="17">
        <v>10000</v>
      </c>
    </row>
    <row r="15" spans="2:8" s="9" customFormat="1" ht="93" customHeight="1">
      <c r="B15" s="27">
        <v>5</v>
      </c>
      <c r="C15" s="8">
        <v>921</v>
      </c>
      <c r="D15" s="8">
        <v>92105</v>
      </c>
      <c r="E15" s="8">
        <v>2360</v>
      </c>
      <c r="F15" s="145" t="s">
        <v>186</v>
      </c>
      <c r="G15" s="24" t="s">
        <v>12</v>
      </c>
      <c r="H15" s="17">
        <v>8000</v>
      </c>
    </row>
    <row r="16" spans="2:8" s="9" customFormat="1" ht="81.75" customHeight="1">
      <c r="B16" s="27">
        <v>6</v>
      </c>
      <c r="C16" s="8">
        <v>926</v>
      </c>
      <c r="D16" s="8">
        <v>92605</v>
      </c>
      <c r="E16" s="8">
        <v>2360</v>
      </c>
      <c r="F16" s="129" t="s">
        <v>187</v>
      </c>
      <c r="G16" s="24" t="s">
        <v>12</v>
      </c>
      <c r="H16" s="17">
        <v>6000</v>
      </c>
    </row>
    <row r="17" spans="2:8" ht="2.25" customHeight="1" hidden="1">
      <c r="B17" s="25"/>
      <c r="C17" s="25"/>
      <c r="D17" s="25"/>
      <c r="E17" s="25"/>
      <c r="F17" s="25"/>
      <c r="G17" s="25"/>
      <c r="H17" s="26"/>
    </row>
    <row r="18" spans="2:8" s="144" customFormat="1" ht="130.5" customHeight="1" hidden="1">
      <c r="B18" s="139" t="s">
        <v>171</v>
      </c>
      <c r="C18" s="140">
        <v>926</v>
      </c>
      <c r="D18" s="140">
        <v>92605</v>
      </c>
      <c r="E18" s="140">
        <v>2820</v>
      </c>
      <c r="F18" s="141" t="s">
        <v>172</v>
      </c>
      <c r="G18" s="142" t="s">
        <v>173</v>
      </c>
      <c r="H18" s="143">
        <v>0</v>
      </c>
    </row>
    <row r="19" spans="2:8" s="16" customFormat="1" ht="17.25" customHeight="1">
      <c r="B19" s="199" t="s">
        <v>72</v>
      </c>
      <c r="C19" s="200"/>
      <c r="D19" s="200"/>
      <c r="E19" s="200"/>
      <c r="F19" s="201"/>
      <c r="G19" s="28"/>
      <c r="H19" s="23">
        <f>SUM(H5,H10)</f>
        <v>149000</v>
      </c>
    </row>
  </sheetData>
  <sheetProtection/>
  <mergeCells count="5">
    <mergeCell ref="F1:H1"/>
    <mergeCell ref="B2:H2"/>
    <mergeCell ref="B19:F19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9" customWidth="1"/>
    <col min="5" max="16384" width="9.125" style="1" customWidth="1"/>
  </cols>
  <sheetData>
    <row r="1" spans="2:5" ht="59.25" customHeight="1">
      <c r="B1" s="128"/>
      <c r="C1" s="205" t="s">
        <v>195</v>
      </c>
      <c r="D1" s="205"/>
      <c r="E1" s="128"/>
    </row>
    <row r="2" spans="1:4" ht="16.5" customHeight="1">
      <c r="A2" s="207" t="s">
        <v>141</v>
      </c>
      <c r="B2" s="207"/>
      <c r="C2" s="207"/>
      <c r="D2" s="207"/>
    </row>
    <row r="3" ht="6.75" customHeight="1" hidden="1">
      <c r="A3" s="5"/>
    </row>
    <row r="4" ht="10.5" customHeight="1">
      <c r="D4" s="54" t="s">
        <v>52</v>
      </c>
    </row>
    <row r="5" spans="1:4" s="69" customFormat="1" ht="15" customHeight="1">
      <c r="A5" s="208" t="s">
        <v>61</v>
      </c>
      <c r="B5" s="208" t="s">
        <v>34</v>
      </c>
      <c r="C5" s="209" t="s">
        <v>63</v>
      </c>
      <c r="D5" s="209" t="s">
        <v>142</v>
      </c>
    </row>
    <row r="6" spans="1:4" s="69" customFormat="1" ht="12" customHeight="1">
      <c r="A6" s="208"/>
      <c r="B6" s="208"/>
      <c r="C6" s="208"/>
      <c r="D6" s="209"/>
    </row>
    <row r="7" spans="1:4" s="69" customFormat="1" ht="3" customHeight="1" hidden="1">
      <c r="A7" s="208"/>
      <c r="B7" s="208"/>
      <c r="C7" s="208"/>
      <c r="D7" s="209"/>
    </row>
    <row r="8" spans="1:4" s="12" customFormat="1" ht="6.75" customHeight="1">
      <c r="A8" s="11">
        <v>1</v>
      </c>
      <c r="B8" s="11">
        <v>2</v>
      </c>
      <c r="C8" s="11">
        <v>3</v>
      </c>
      <c r="D8" s="11">
        <v>4</v>
      </c>
    </row>
    <row r="9" spans="1:4" ht="18.75" customHeight="1">
      <c r="A9" s="206" t="s">
        <v>44</v>
      </c>
      <c r="B9" s="206"/>
      <c r="C9" s="7"/>
      <c r="D9" s="55">
        <f>SUM(D10,D17,D18,D19,D20,D21)</f>
        <v>928969.09</v>
      </c>
    </row>
    <row r="10" spans="1:7" ht="18.75" customHeight="1" hidden="1">
      <c r="A10" s="80" t="s">
        <v>106</v>
      </c>
      <c r="B10" s="80" t="s">
        <v>107</v>
      </c>
      <c r="C10" s="7"/>
      <c r="D10" s="55">
        <f>SUM(D11,D13,D15)</f>
        <v>766652</v>
      </c>
      <c r="G10" s="3"/>
    </row>
    <row r="11" spans="1:7" s="33" customFormat="1" ht="18.75" customHeight="1">
      <c r="A11" s="10" t="s">
        <v>36</v>
      </c>
      <c r="B11" s="32" t="s">
        <v>41</v>
      </c>
      <c r="C11" s="10" t="s">
        <v>45</v>
      </c>
      <c r="D11" s="70">
        <v>451652</v>
      </c>
      <c r="G11" s="81"/>
    </row>
    <row r="12" spans="1:4" s="9" customFormat="1" ht="40.5" customHeight="1">
      <c r="A12" s="7" t="s">
        <v>104</v>
      </c>
      <c r="B12" s="24" t="s">
        <v>105</v>
      </c>
      <c r="C12" s="7" t="s">
        <v>45</v>
      </c>
      <c r="D12" s="55"/>
    </row>
    <row r="13" spans="1:4" s="33" customFormat="1" ht="13.5" customHeight="1">
      <c r="A13" s="10" t="s">
        <v>37</v>
      </c>
      <c r="B13" s="32" t="s">
        <v>42</v>
      </c>
      <c r="C13" s="10" t="s">
        <v>45</v>
      </c>
      <c r="D13" s="70">
        <v>315000</v>
      </c>
    </row>
    <row r="14" spans="1:4" ht="32.25" customHeight="1">
      <c r="A14" s="7" t="s">
        <v>108</v>
      </c>
      <c r="B14" s="24" t="s">
        <v>70</v>
      </c>
      <c r="C14" s="7" t="s">
        <v>56</v>
      </c>
      <c r="D14" s="55">
        <v>0</v>
      </c>
    </row>
    <row r="15" spans="1:4" ht="25.5">
      <c r="A15" s="7" t="s">
        <v>38</v>
      </c>
      <c r="B15" s="24" t="s">
        <v>109</v>
      </c>
      <c r="C15" s="7" t="s">
        <v>64</v>
      </c>
      <c r="D15" s="55"/>
    </row>
    <row r="16" spans="1:4" ht="54.75" customHeight="1" hidden="1">
      <c r="A16" s="7" t="s">
        <v>110</v>
      </c>
      <c r="B16" s="24" t="s">
        <v>137</v>
      </c>
      <c r="C16" s="7" t="s">
        <v>64</v>
      </c>
      <c r="D16" s="55"/>
    </row>
    <row r="17" spans="1:4" s="33" customFormat="1" ht="18.75" customHeight="1">
      <c r="A17" s="10" t="s">
        <v>30</v>
      </c>
      <c r="B17" s="32" t="s">
        <v>111</v>
      </c>
      <c r="C17" s="10" t="s">
        <v>46</v>
      </c>
      <c r="D17" s="70"/>
    </row>
    <row r="18" spans="1:4" s="33" customFormat="1" ht="18.75" customHeight="1">
      <c r="A18" s="10" t="s">
        <v>40</v>
      </c>
      <c r="B18" s="32" t="s">
        <v>112</v>
      </c>
      <c r="C18" s="10" t="s">
        <v>113</v>
      </c>
      <c r="D18" s="70">
        <v>162317.09</v>
      </c>
    </row>
    <row r="19" spans="1:4" ht="18.75" customHeight="1">
      <c r="A19" s="7" t="s">
        <v>43</v>
      </c>
      <c r="B19" s="8" t="s">
        <v>114</v>
      </c>
      <c r="C19" s="7" t="s">
        <v>57</v>
      </c>
      <c r="D19" s="55"/>
    </row>
    <row r="20" spans="1:4" ht="18.75" customHeight="1">
      <c r="A20" s="7" t="s">
        <v>128</v>
      </c>
      <c r="B20" s="8" t="s">
        <v>75</v>
      </c>
      <c r="C20" s="7" t="s">
        <v>49</v>
      </c>
      <c r="D20" s="55"/>
    </row>
    <row r="21" spans="1:4" s="33" customFormat="1" ht="18.75" customHeight="1">
      <c r="A21" s="10" t="s">
        <v>131</v>
      </c>
      <c r="B21" s="32" t="s">
        <v>120</v>
      </c>
      <c r="C21" s="10" t="s">
        <v>182</v>
      </c>
      <c r="D21" s="70"/>
    </row>
    <row r="22" spans="1:4" ht="15" customHeight="1">
      <c r="A22" s="206" t="s">
        <v>71</v>
      </c>
      <c r="B22" s="206"/>
      <c r="C22" s="7"/>
      <c r="D22" s="55">
        <f>SUM(D23:D31)</f>
        <v>0</v>
      </c>
    </row>
    <row r="23" spans="1:4" ht="18.75" customHeight="1">
      <c r="A23" s="7" t="s">
        <v>36</v>
      </c>
      <c r="B23" s="8" t="s">
        <v>58</v>
      </c>
      <c r="C23" s="7" t="s">
        <v>48</v>
      </c>
      <c r="D23" s="55">
        <v>0</v>
      </c>
    </row>
    <row r="24" spans="1:4" ht="40.5" customHeight="1">
      <c r="A24" s="7" t="s">
        <v>104</v>
      </c>
      <c r="B24" s="24" t="s">
        <v>121</v>
      </c>
      <c r="C24" s="7" t="s">
        <v>48</v>
      </c>
      <c r="D24" s="55"/>
    </row>
    <row r="25" spans="1:4" ht="18.75" customHeight="1">
      <c r="A25" s="7" t="s">
        <v>37</v>
      </c>
      <c r="B25" s="8" t="s">
        <v>47</v>
      </c>
      <c r="C25" s="7" t="s">
        <v>48</v>
      </c>
      <c r="D25" s="55"/>
    </row>
    <row r="26" spans="1:4" ht="18.75" customHeight="1">
      <c r="A26" s="7" t="s">
        <v>108</v>
      </c>
      <c r="B26" s="8" t="s">
        <v>183</v>
      </c>
      <c r="C26" s="7" t="s">
        <v>60</v>
      </c>
      <c r="D26" s="55"/>
    </row>
    <row r="27" spans="1:4" ht="26.25" customHeight="1">
      <c r="A27" s="7" t="s">
        <v>116</v>
      </c>
      <c r="B27" s="24" t="s">
        <v>118</v>
      </c>
      <c r="C27" s="7" t="s">
        <v>50</v>
      </c>
      <c r="D27" s="55"/>
    </row>
    <row r="28" spans="1:4" ht="54.75" customHeight="1">
      <c r="A28" s="7" t="s">
        <v>117</v>
      </c>
      <c r="B28" s="24" t="s">
        <v>122</v>
      </c>
      <c r="C28" s="7"/>
      <c r="D28" s="55"/>
    </row>
    <row r="29" spans="1:4" ht="18.75" customHeight="1">
      <c r="A29" s="7" t="s">
        <v>38</v>
      </c>
      <c r="B29" s="8" t="s">
        <v>59</v>
      </c>
      <c r="C29" s="7" t="s">
        <v>54</v>
      </c>
      <c r="D29" s="55"/>
    </row>
    <row r="30" spans="1:4" ht="18.75" customHeight="1">
      <c r="A30" s="7" t="s">
        <v>30</v>
      </c>
      <c r="B30" s="8" t="s">
        <v>115</v>
      </c>
      <c r="C30" s="7" t="s">
        <v>49</v>
      </c>
      <c r="D30" s="55"/>
    </row>
    <row r="31" spans="1:4" ht="42.75" customHeight="1">
      <c r="A31" s="7" t="s">
        <v>40</v>
      </c>
      <c r="B31" s="24" t="s">
        <v>184</v>
      </c>
      <c r="C31" s="7" t="s">
        <v>50</v>
      </c>
      <c r="D31" s="55"/>
    </row>
    <row r="32" spans="1:4" ht="7.5" customHeight="1">
      <c r="A32" s="2"/>
      <c r="B32" s="3"/>
      <c r="C32" s="3"/>
      <c r="D32" s="40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2014-01-25T10:48:06Z</cp:lastPrinted>
  <dcterms:created xsi:type="dcterms:W3CDTF">1998-12-09T13:02:10Z</dcterms:created>
  <dcterms:modified xsi:type="dcterms:W3CDTF">2014-01-29T12:53:29Z</dcterms:modified>
  <cp:category/>
  <cp:version/>
  <cp:contentType/>
  <cp:contentStatus/>
</cp:coreProperties>
</file>